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cova\Desktop\príkazy primátora\2014\"/>
    </mc:Choice>
  </mc:AlternateContent>
  <bookViews>
    <workbookView xWindow="120" yWindow="120" windowWidth="19440" windowHeight="7995"/>
  </bookViews>
  <sheets>
    <sheet name="Rozpočet " sheetId="3" r:id="rId1"/>
    <sheet name="Hárok1" sheetId="2" r:id="rId2"/>
  </sheets>
  <definedNames>
    <definedName name="_xlnm._FilterDatabase" localSheetId="0" hidden="1">'Rozpočet '!$A$2:$L$101</definedName>
  </definedNames>
  <calcPr calcId="152511"/>
</workbook>
</file>

<file path=xl/calcChain.xml><?xml version="1.0" encoding="utf-8"?>
<calcChain xmlns="http://schemas.openxmlformats.org/spreadsheetml/2006/main">
  <c r="I100" i="3" l="1"/>
  <c r="J100" i="3" s="1"/>
  <c r="K100" i="3" s="1"/>
  <c r="I99" i="3"/>
  <c r="J99" i="3" s="1"/>
  <c r="K99" i="3" s="1"/>
  <c r="I97" i="3" l="1"/>
  <c r="J97" i="3" s="1"/>
  <c r="K97" i="3" s="1"/>
  <c r="I98" i="3"/>
  <c r="J98" i="3" s="1"/>
  <c r="I96" i="3"/>
  <c r="J96" i="3" s="1"/>
  <c r="K96" i="3" s="1"/>
  <c r="I93" i="3"/>
  <c r="I94" i="3"/>
  <c r="J94" i="3" s="1"/>
  <c r="K94" i="3" s="1"/>
  <c r="I92" i="3"/>
  <c r="J92" i="3" s="1"/>
  <c r="K92" i="3" s="1"/>
  <c r="I89" i="3"/>
  <c r="J89" i="3" s="1"/>
  <c r="K89" i="3" s="1"/>
  <c r="I90" i="3"/>
  <c r="I88" i="3"/>
  <c r="J88" i="3" s="1"/>
  <c r="K88" i="3" s="1"/>
  <c r="I85" i="3"/>
  <c r="J85" i="3" s="1"/>
  <c r="K85" i="3" s="1"/>
  <c r="I86" i="3"/>
  <c r="I84" i="3"/>
  <c r="J84" i="3" s="1"/>
  <c r="K84" i="3" s="1"/>
  <c r="I81" i="3"/>
  <c r="J81" i="3" s="1"/>
  <c r="K81" i="3" s="1"/>
  <c r="I82" i="3"/>
  <c r="I80" i="3"/>
  <c r="J80" i="3" s="1"/>
  <c r="K80" i="3" s="1"/>
  <c r="I77" i="3"/>
  <c r="J77" i="3" s="1"/>
  <c r="K77" i="3" s="1"/>
  <c r="I78" i="3"/>
  <c r="I76" i="3"/>
  <c r="J76" i="3" s="1"/>
  <c r="K76" i="3" s="1"/>
  <c r="I73" i="3"/>
  <c r="J73" i="3" s="1"/>
  <c r="K73" i="3" s="1"/>
  <c r="I74" i="3"/>
  <c r="J74" i="3" s="1"/>
  <c r="K74" i="3" s="1"/>
  <c r="I72" i="3"/>
  <c r="J72" i="3" s="1"/>
  <c r="K72" i="3" s="1"/>
  <c r="I69" i="3"/>
  <c r="J69" i="3" s="1"/>
  <c r="K69" i="3" s="1"/>
  <c r="I70" i="3"/>
  <c r="I68" i="3"/>
  <c r="J68" i="3" s="1"/>
  <c r="K68" i="3" s="1"/>
  <c r="I65" i="3"/>
  <c r="J65" i="3" s="1"/>
  <c r="K65" i="3" s="1"/>
  <c r="I66" i="3"/>
  <c r="I64" i="3"/>
  <c r="J64" i="3" s="1"/>
  <c r="K64" i="3" s="1"/>
  <c r="I61" i="3"/>
  <c r="J61" i="3" s="1"/>
  <c r="K61" i="3" s="1"/>
  <c r="I62" i="3"/>
  <c r="I60" i="3"/>
  <c r="J60" i="3" s="1"/>
  <c r="K60" i="3" s="1"/>
  <c r="I57" i="3"/>
  <c r="J57" i="3" s="1"/>
  <c r="K57" i="3" s="1"/>
  <c r="I58" i="3"/>
  <c r="I56" i="3"/>
  <c r="J56" i="3" s="1"/>
  <c r="K56" i="3" s="1"/>
  <c r="I53" i="3"/>
  <c r="J53" i="3" s="1"/>
  <c r="K53" i="3" s="1"/>
  <c r="I54" i="3"/>
  <c r="I52" i="3"/>
  <c r="J52" i="3" s="1"/>
  <c r="K52" i="3" s="1"/>
  <c r="I49" i="3"/>
  <c r="J49" i="3" s="1"/>
  <c r="K49" i="3" s="1"/>
  <c r="I50" i="3"/>
  <c r="I48" i="3"/>
  <c r="J48" i="3" s="1"/>
  <c r="K48" i="3" s="1"/>
  <c r="I45" i="3"/>
  <c r="J45" i="3" s="1"/>
  <c r="K45" i="3" s="1"/>
  <c r="I46" i="3"/>
  <c r="I44" i="3"/>
  <c r="J44" i="3" s="1"/>
  <c r="K44" i="3" s="1"/>
  <c r="I41" i="3"/>
  <c r="J41" i="3" s="1"/>
  <c r="K41" i="3" s="1"/>
  <c r="I42" i="3"/>
  <c r="I40" i="3"/>
  <c r="J40" i="3" s="1"/>
  <c r="K40" i="3" s="1"/>
  <c r="I37" i="3"/>
  <c r="J37" i="3" s="1"/>
  <c r="K37" i="3" s="1"/>
  <c r="I38" i="3"/>
  <c r="I36" i="3"/>
  <c r="J36" i="3" s="1"/>
  <c r="K36" i="3" s="1"/>
  <c r="I33" i="3"/>
  <c r="J33" i="3" s="1"/>
  <c r="K33" i="3" s="1"/>
  <c r="I34" i="3"/>
  <c r="I32" i="3"/>
  <c r="J32" i="3" s="1"/>
  <c r="K32" i="3" s="1"/>
  <c r="I29" i="3"/>
  <c r="J29" i="3" s="1"/>
  <c r="K29" i="3" s="1"/>
  <c r="I30" i="3"/>
  <c r="I28" i="3"/>
  <c r="J28" i="3" s="1"/>
  <c r="K28" i="3" s="1"/>
  <c r="I25" i="3"/>
  <c r="J25" i="3" s="1"/>
  <c r="K25" i="3" s="1"/>
  <c r="I26" i="3"/>
  <c r="I24" i="3"/>
  <c r="J24" i="3" s="1"/>
  <c r="K24" i="3" s="1"/>
  <c r="I21" i="3"/>
  <c r="J21" i="3" s="1"/>
  <c r="K21" i="3" s="1"/>
  <c r="I22" i="3"/>
  <c r="I20" i="3"/>
  <c r="J20" i="3" s="1"/>
  <c r="K20" i="3" s="1"/>
  <c r="I17" i="3"/>
  <c r="J17" i="3" s="1"/>
  <c r="K17" i="3" s="1"/>
  <c r="I18" i="3"/>
  <c r="I16" i="3"/>
  <c r="J16" i="3" s="1"/>
  <c r="K16" i="3" s="1"/>
  <c r="I13" i="3"/>
  <c r="J13" i="3" s="1"/>
  <c r="K13" i="3" s="1"/>
  <c r="I14" i="3"/>
  <c r="J14" i="3" s="1"/>
  <c r="K14" i="3" s="1"/>
  <c r="I12" i="3"/>
  <c r="J12" i="3" s="1"/>
  <c r="K12" i="3" s="1"/>
  <c r="I9" i="3"/>
  <c r="J9" i="3" s="1"/>
  <c r="I10" i="3"/>
  <c r="I8" i="3"/>
  <c r="J8" i="3" s="1"/>
  <c r="I6" i="3"/>
  <c r="J6" i="3" s="1"/>
  <c r="G11" i="3"/>
  <c r="I11" i="3" s="1"/>
  <c r="J11" i="3" s="1"/>
  <c r="K11" i="3" s="1"/>
  <c r="G7" i="3"/>
  <c r="I7" i="3" s="1"/>
  <c r="J7" i="3" s="1"/>
  <c r="K7" i="3" s="1"/>
  <c r="G3" i="3"/>
  <c r="I3" i="3" s="1"/>
  <c r="G95" i="3"/>
  <c r="I95" i="3" s="1"/>
  <c r="J95" i="3" s="1"/>
  <c r="K95" i="3" s="1"/>
  <c r="G91" i="3"/>
  <c r="I91" i="3" s="1"/>
  <c r="J91" i="3" s="1"/>
  <c r="K91" i="3" s="1"/>
  <c r="G87" i="3"/>
  <c r="I87" i="3" s="1"/>
  <c r="J87" i="3" s="1"/>
  <c r="K87" i="3" s="1"/>
  <c r="G83" i="3"/>
  <c r="I83" i="3" s="1"/>
  <c r="J83" i="3" s="1"/>
  <c r="K83" i="3" s="1"/>
  <c r="G79" i="3"/>
  <c r="I79" i="3" s="1"/>
  <c r="J79" i="3" s="1"/>
  <c r="K79" i="3" s="1"/>
  <c r="G75" i="3"/>
  <c r="I75" i="3" s="1"/>
  <c r="J75" i="3" s="1"/>
  <c r="K75" i="3" s="1"/>
  <c r="G71" i="3"/>
  <c r="I71" i="3" s="1"/>
  <c r="J71" i="3" s="1"/>
  <c r="K71" i="3" s="1"/>
  <c r="G67" i="3"/>
  <c r="I67" i="3" s="1"/>
  <c r="J67" i="3" s="1"/>
  <c r="K67" i="3" s="1"/>
  <c r="G63" i="3"/>
  <c r="I63" i="3" s="1"/>
  <c r="J63" i="3" s="1"/>
  <c r="K63" i="3" s="1"/>
  <c r="G59" i="3"/>
  <c r="I59" i="3" s="1"/>
  <c r="J59" i="3" s="1"/>
  <c r="K59" i="3" s="1"/>
  <c r="G55" i="3"/>
  <c r="I55" i="3" s="1"/>
  <c r="J55" i="3" s="1"/>
  <c r="K55" i="3" s="1"/>
  <c r="G51" i="3"/>
  <c r="I51" i="3" s="1"/>
  <c r="J51" i="3" s="1"/>
  <c r="K51" i="3" s="1"/>
  <c r="G47" i="3"/>
  <c r="I47" i="3" s="1"/>
  <c r="J47" i="3" s="1"/>
  <c r="K47" i="3" s="1"/>
  <c r="G43" i="3"/>
  <c r="I43" i="3" s="1"/>
  <c r="J43" i="3" s="1"/>
  <c r="K43" i="3" s="1"/>
  <c r="G39" i="3"/>
  <c r="I39" i="3" s="1"/>
  <c r="J39" i="3" s="1"/>
  <c r="K39" i="3" s="1"/>
  <c r="G35" i="3"/>
  <c r="I35" i="3" s="1"/>
  <c r="J35" i="3" s="1"/>
  <c r="K35" i="3" s="1"/>
  <c r="G31" i="3"/>
  <c r="I31" i="3" s="1"/>
  <c r="J31" i="3" s="1"/>
  <c r="K31" i="3" s="1"/>
  <c r="G27" i="3"/>
  <c r="I27" i="3" s="1"/>
  <c r="J27" i="3" s="1"/>
  <c r="K27" i="3" s="1"/>
  <c r="G23" i="3"/>
  <c r="I23" i="3" s="1"/>
  <c r="J23" i="3" s="1"/>
  <c r="K23" i="3" s="1"/>
  <c r="G19" i="3"/>
  <c r="I19" i="3" s="1"/>
  <c r="J19" i="3" s="1"/>
  <c r="K19" i="3" s="1"/>
  <c r="G15" i="3"/>
  <c r="I15" i="3" s="1"/>
  <c r="J15" i="3" s="1"/>
  <c r="K15" i="3" s="1"/>
  <c r="I5" i="3"/>
  <c r="J5" i="3" s="1"/>
  <c r="I4" i="3"/>
  <c r="J4" i="3" s="1"/>
  <c r="J3" i="3" l="1"/>
  <c r="I101" i="3"/>
  <c r="J18" i="3"/>
  <c r="J22" i="3"/>
  <c r="J26" i="3"/>
  <c r="J30" i="3"/>
  <c r="J34" i="3"/>
  <c r="J38" i="3"/>
  <c r="J42" i="3"/>
  <c r="J46" i="3"/>
  <c r="J50" i="3"/>
  <c r="J54" i="3"/>
  <c r="J58" i="3"/>
  <c r="J62" i="3"/>
  <c r="J66" i="3"/>
  <c r="J70" i="3"/>
  <c r="J78" i="3"/>
  <c r="J82" i="3"/>
  <c r="J86" i="3"/>
  <c r="J90" i="3"/>
  <c r="K98" i="3"/>
  <c r="J93" i="3"/>
  <c r="J10" i="3"/>
  <c r="K8" i="3"/>
  <c r="K9" i="3"/>
  <c r="K6" i="3"/>
  <c r="K5" i="3"/>
  <c r="K4" i="3"/>
  <c r="K3" i="3" l="1"/>
  <c r="K101" i="3" s="1"/>
  <c r="J101" i="3"/>
  <c r="K10" i="3"/>
  <c r="K86" i="3"/>
  <c r="K78" i="3"/>
  <c r="K70" i="3"/>
  <c r="K62" i="3"/>
  <c r="K54" i="3"/>
  <c r="K46" i="3"/>
  <c r="K38" i="3"/>
  <c r="K30" i="3"/>
  <c r="K26" i="3"/>
  <c r="K18" i="3"/>
  <c r="K90" i="3"/>
  <c r="K82" i="3"/>
  <c r="K66" i="3"/>
  <c r="K58" i="3"/>
  <c r="K50" i="3"/>
  <c r="K42" i="3"/>
  <c r="K34" i="3"/>
  <c r="K22" i="3"/>
  <c r="K93" i="3"/>
</calcChain>
</file>

<file path=xl/sharedStrings.xml><?xml version="1.0" encoding="utf-8"?>
<sst xmlns="http://schemas.openxmlformats.org/spreadsheetml/2006/main" count="291" uniqueCount="65">
  <si>
    <t>P.č.</t>
  </si>
  <si>
    <t>Skupina aktivít</t>
  </si>
  <si>
    <t>Názov aktivity</t>
  </si>
  <si>
    <t>Skupina  výdavkov
podpoložka</t>
  </si>
  <si>
    <t>Názov výdavku</t>
  </si>
  <si>
    <t>MJ</t>
  </si>
  <si>
    <t xml:space="preserve">Jednotková cena bez DPH (v EUR) </t>
  </si>
  <si>
    <t xml:space="preserve">Počet jednotiek </t>
  </si>
  <si>
    <t>Komentár</t>
  </si>
  <si>
    <t>Hlavná aktivita</t>
  </si>
  <si>
    <t>Analýza a dizajn IIS</t>
  </si>
  <si>
    <t>Legislatívna analýza, analýza súčasného stavu a návrh zmien</t>
  </si>
  <si>
    <t>projekt</t>
  </si>
  <si>
    <t>Návrh komplexného riešenia IIS (funkčná a technická špecifikácia, návrh architektúry riešenia)</t>
  </si>
  <si>
    <t>Implementácia IIS</t>
  </si>
  <si>
    <t>Portál, Mobilná aplikácia, Content Management Systém (CMS), Info modul</t>
  </si>
  <si>
    <t>Integrácia na UPVS (využívanie spoločných modulov UPVS) - Identity and Access Management (IAM), Notifikačný modul, Platobný modul, El. doručovanie, eDesk, El. podateľňa, Elektornické formuláre (eForms)</t>
  </si>
  <si>
    <t>Lokálny Identity and Access Management (IAM), Lokálne elektronické formuláre (eForms)</t>
  </si>
  <si>
    <t>GIS (Front-end) a GIS (Back-office)</t>
  </si>
  <si>
    <t>Integračný a procesný modul časť I (Business Process Management systém (BPM), Business Rules Engine systém (BRE)) a Integračný informačný systém - Integračná platforma (ESB)</t>
  </si>
  <si>
    <t>Integračný a procesný modul časť II (Workflow Management Systém (WFM), Definičné údaje podaní, Údaje o vykonaní podaní) a Document Management Systém (DMS)</t>
  </si>
  <si>
    <t>Lokálne registre (Register obyvateľov, Register adries a nehnuteľností, Register právnických osôb a iné vyplývajúce zo špecifických potrieb)</t>
  </si>
  <si>
    <t>Dobudovanie informačných systémov úsekov správy a ich prispôsobenie na servisne orientovanú architektúru (SOA)</t>
  </si>
  <si>
    <t>eGov komponenty s dátovými úložiskami (Registrovanie, eDemokracia, Dotácie a príspevky, Licencie a povolovania, Informovanie a poradenstvo, Ohlasovanie, sťažnosti a notifikácie, Platby)</t>
  </si>
  <si>
    <t>Integrácia na externé systémy a základné registre (napr. RFO, RPO, RA, RPI, ZBGIS, ESKN)</t>
  </si>
  <si>
    <t>Testovanie IIS</t>
  </si>
  <si>
    <t>Testovanie modulov IIS - akceptačné a integračné testy</t>
  </si>
  <si>
    <t>Nasadenie IIS</t>
  </si>
  <si>
    <t>Migrácia existujúcich údajov a nasadenie riešenia IIS do pilotnej prevádzky</t>
  </si>
  <si>
    <t>Stabilizácia riešenia a nasadenie IIS do produktívnej prevádzky</t>
  </si>
  <si>
    <t>Nákup výpočtovej techniky (HW)</t>
  </si>
  <si>
    <t>Obstaranie a nasadenie HW a SW licencií</t>
  </si>
  <si>
    <t>Nákup licencií (IAM)</t>
  </si>
  <si>
    <t>Nákup licencií (eForms, Mobilná aplikácia)</t>
  </si>
  <si>
    <t>Nákup licencií (Portál, CMS, Info Modul)</t>
  </si>
  <si>
    <t>Nákup licencií (GIS Front-end, GIS Back-office)</t>
  </si>
  <si>
    <t>Nákup licencií (BPM, BRE, ESB)</t>
  </si>
  <si>
    <t>Nákup licencií (Workflow, DMS)</t>
  </si>
  <si>
    <t>Nákup licencií (Operačné systémy, Spoločná aplikačná a Databázová vrstva, podporné aplikácie)</t>
  </si>
  <si>
    <t>Služby inštalácie a konfigurácie HW infraštruktúry</t>
  </si>
  <si>
    <t>Podporná aktivita</t>
  </si>
  <si>
    <t xml:space="preserve">Riadenie projektu </t>
  </si>
  <si>
    <t>človekodni</t>
  </si>
  <si>
    <t>711003 Nákup softvéru</t>
  </si>
  <si>
    <t>713002 Nákup výpočtovej techniky</t>
  </si>
  <si>
    <t>711004 Nákup licencií</t>
  </si>
  <si>
    <t>637005 Špeciálne služby</t>
  </si>
  <si>
    <t>DPH</t>
  </si>
  <si>
    <t>Spolu cena s DPH</t>
  </si>
  <si>
    <t>Implementačné riadenie - Projektový manažér a Finančný manažér</t>
  </si>
  <si>
    <t>Spolu cena bez DPH</t>
  </si>
  <si>
    <t>Spolu</t>
  </si>
  <si>
    <t>Dátum:</t>
  </si>
  <si>
    <t>Podpis uchádzača:</t>
  </si>
  <si>
    <t>Logický celok č. 1 / fakturačný milník</t>
  </si>
  <si>
    <t>Logický celok č. n../  fakturačný milník</t>
  </si>
  <si>
    <t>.....</t>
  </si>
  <si>
    <t>Logický celok č. n../ fakturačný milník</t>
  </si>
  <si>
    <t>.........</t>
  </si>
  <si>
    <t>........</t>
  </si>
  <si>
    <t>....</t>
  </si>
  <si>
    <t>...</t>
  </si>
  <si>
    <t>Uchádzač doplní rozpočet v súlade so Súťažnými podkladmi a podľa Pokynov pre uchádzačov na vyplenenie Prílohy č. 2 Rozpočet pre časť I predmetu zákazky</t>
  </si>
  <si>
    <t xml:space="preserve">Implementačné riadenie - Manažér pre monitoring </t>
  </si>
  <si>
    <t>Príloha č. 2 Rozpočet pre časť I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</si>
</sst>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3" formatCode="_-* #,##0.00\ _€_-;\-* #,##0.00\ _€_-;_-* &quot;-&quot;??\ _€_-;_-@_-"/>
    <numFmt numFmtId="164" formatCode="#,##0_ ;\-#,##0\ "/>
    <numFmt numFmtId="165" formatCode="#,##0.00\ [$€-41B];\-#,##0.00\ [$€-41B]"/>
    <numFmt numFmtId="166" formatCode="#,##0.00\ [$€-41B];[Red]#,##0.00\ [$€-41B]"/>
    <numFmt numFmtId="167" formatCode="#,##0.0\ [$€-41B];\-#,##0.0\ [$€-41B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b/>
      <i/>
      <sz val="9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2" fillId="0" borderId="0" xfId="0" applyFont="1" applyFill="1"/>
    <xf numFmtId="8" fontId="6" fillId="0" borderId="1" xfId="0" applyNumberFormat="1" applyFont="1" applyFill="1" applyBorder="1" applyAlignment="1">
      <alignment horizontal="right" vertical="top"/>
    </xf>
    <xf numFmtId="0" fontId="10" fillId="0" borderId="0" xfId="0" applyFont="1" applyFill="1"/>
    <xf numFmtId="43" fontId="10" fillId="0" borderId="0" xfId="0" applyNumberFormat="1" applyFont="1" applyFill="1"/>
    <xf numFmtId="8" fontId="1" fillId="0" borderId="0" xfId="0" applyNumberFormat="1" applyFont="1" applyFill="1"/>
    <xf numFmtId="165" fontId="6" fillId="0" borderId="1" xfId="0" applyNumberFormat="1" applyFont="1" applyFill="1" applyBorder="1" applyAlignment="1">
      <alignment horizontal="center" vertical="center"/>
    </xf>
    <xf numFmtId="0" fontId="14" fillId="0" borderId="0" xfId="0" applyFont="1"/>
    <xf numFmtId="165" fontId="6" fillId="0" borderId="1" xfId="1" applyNumberFormat="1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/>
    <xf numFmtId="0" fontId="6" fillId="2" borderId="1" xfId="0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65" fontId="6" fillId="3" borderId="1" xfId="1" applyNumberFormat="1" applyFont="1" applyFill="1" applyBorder="1" applyAlignment="1" applyProtection="1">
      <alignment horizontal="center" vertical="center"/>
      <protection locked="0"/>
    </xf>
    <xf numFmtId="8" fontId="12" fillId="3" borderId="1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justify" vertical="center"/>
      <protection locked="0"/>
    </xf>
    <xf numFmtId="0" fontId="7" fillId="0" borderId="1" xfId="0" applyFont="1" applyFill="1" applyBorder="1" applyAlignment="1" applyProtection="1">
      <alignment horizontal="justify" vertical="center" wrapText="1"/>
      <protection locked="0"/>
    </xf>
    <xf numFmtId="43" fontId="7" fillId="0" borderId="1" xfId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66" fontId="7" fillId="0" borderId="1" xfId="1" applyNumberFormat="1" applyFont="1" applyFill="1" applyBorder="1" applyAlignment="1" applyProtection="1">
      <alignment horizontal="center" vertical="center"/>
      <protection locked="0"/>
    </xf>
    <xf numFmtId="8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Protection="1">
      <protection locked="0"/>
    </xf>
    <xf numFmtId="0" fontId="7" fillId="0" borderId="1" xfId="0" applyFont="1" applyFill="1" applyBorder="1" applyAlignment="1" applyProtection="1">
      <alignment horizontal="justify" vertical="center"/>
      <protection locked="0"/>
    </xf>
    <xf numFmtId="8" fontId="9" fillId="3" borderId="1" xfId="0" applyNumberFormat="1" applyFont="1" applyFill="1" applyBorder="1" applyAlignment="1" applyProtection="1">
      <alignment horizontal="left" vertical="center" wrapText="1"/>
      <protection locked="0"/>
    </xf>
    <xf numFmtId="8" fontId="9" fillId="0" borderId="1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3" fontId="6" fillId="0" borderId="1" xfId="1" applyFont="1" applyFill="1" applyBorder="1" applyAlignment="1" applyProtection="1">
      <alignment horizontal="center" vertical="center"/>
      <protection locked="0"/>
    </xf>
    <xf numFmtId="8" fontId="16" fillId="3" borderId="1" xfId="0" applyNumberFormat="1" applyFont="1" applyFill="1" applyBorder="1" applyAlignment="1" applyProtection="1">
      <alignment horizontal="left" vertical="center" wrapText="1"/>
      <protection locked="0"/>
    </xf>
    <xf numFmtId="0" fontId="9" fillId="3" borderId="1" xfId="0" applyFont="1" applyFill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165" fontId="4" fillId="3" borderId="1" xfId="1" applyNumberFormat="1" applyFont="1" applyFill="1" applyBorder="1" applyAlignment="1" applyProtection="1">
      <alignment horizontal="center" vertical="center"/>
      <protection locked="0"/>
    </xf>
    <xf numFmtId="8" fontId="17" fillId="3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justify" vertical="center"/>
      <protection locked="0"/>
    </xf>
    <xf numFmtId="0" fontId="8" fillId="0" borderId="1" xfId="0" applyFont="1" applyFill="1" applyBorder="1" applyAlignment="1" applyProtection="1">
      <alignment horizontal="justify" vertical="center" wrapText="1"/>
      <protection locked="0"/>
    </xf>
    <xf numFmtId="43" fontId="8" fillId="0" borderId="1" xfId="1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8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Protection="1">
      <protection locked="0"/>
    </xf>
    <xf numFmtId="0" fontId="17" fillId="3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167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vertical="top" wrapText="1"/>
      <protection locked="0"/>
    </xf>
    <xf numFmtId="0" fontId="7" fillId="0" borderId="2" xfId="0" applyFont="1" applyFill="1" applyBorder="1" applyAlignment="1" applyProtection="1">
      <alignment horizontal="justify" vertical="center"/>
      <protection locked="0"/>
    </xf>
    <xf numFmtId="0" fontId="0" fillId="0" borderId="3" xfId="0" applyBorder="1" applyAlignment="1" applyProtection="1">
      <alignment horizontal="justify" vertical="center"/>
      <protection locked="0"/>
    </xf>
    <xf numFmtId="0" fontId="0" fillId="0" borderId="4" xfId="0" applyBorder="1" applyAlignment="1" applyProtection="1">
      <alignment horizontal="justify" vertical="center"/>
      <protection locked="0"/>
    </xf>
    <xf numFmtId="0" fontId="6" fillId="0" borderId="2" xfId="0" applyFont="1" applyFill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2">
    <cellStyle name="Čiarka" xfId="1" builtinId="3"/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view="pageBreakPreview" zoomScale="75" zoomScaleNormal="85" zoomScaleSheetLayoutView="75" zoomScalePageLayoutView="115" workbookViewId="0">
      <pane ySplit="2" topLeftCell="A3" activePane="bottomLeft" state="frozenSplit"/>
      <selection activeCell="J1" sqref="J1"/>
      <selection pane="bottomLeft" activeCell="M4" sqref="M4"/>
    </sheetView>
  </sheetViews>
  <sheetFormatPr defaultColWidth="8.85546875" defaultRowHeight="15" x14ac:dyDescent="0.25"/>
  <cols>
    <col min="1" max="1" width="5.42578125" style="3" customWidth="1"/>
    <col min="2" max="2" width="17" style="3" bestFit="1" customWidth="1"/>
    <col min="3" max="3" width="24.140625" style="3" customWidth="1"/>
    <col min="4" max="4" width="17.7109375" style="3" customWidth="1"/>
    <col min="5" max="5" width="36.28515625" style="3" customWidth="1"/>
    <col min="6" max="6" width="13" style="3" customWidth="1"/>
    <col min="7" max="7" width="14.140625" style="3" customWidth="1"/>
    <col min="8" max="8" width="10.28515625" style="3" customWidth="1"/>
    <col min="9" max="9" width="12.7109375" style="3" bestFit="1" customWidth="1"/>
    <col min="10" max="10" width="12.42578125" style="3" bestFit="1" customWidth="1"/>
    <col min="11" max="11" width="13.5703125" style="3" bestFit="1" customWidth="1"/>
    <col min="12" max="12" width="25.5703125" style="3" customWidth="1"/>
    <col min="13" max="16384" width="8.85546875" style="3"/>
  </cols>
  <sheetData>
    <row r="1" spans="1:12" x14ac:dyDescent="0.25">
      <c r="A1" s="1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8.25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5" t="s">
        <v>6</v>
      </c>
      <c r="H2" s="15" t="s">
        <v>7</v>
      </c>
      <c r="I2" s="15" t="s">
        <v>50</v>
      </c>
      <c r="J2" s="15" t="s">
        <v>47</v>
      </c>
      <c r="K2" s="15" t="s">
        <v>48</v>
      </c>
      <c r="L2" s="16" t="s">
        <v>8</v>
      </c>
    </row>
    <row r="3" spans="1:12" ht="89.25" customHeight="1" x14ac:dyDescent="0.25">
      <c r="A3" s="17">
        <v>1</v>
      </c>
      <c r="B3" s="18" t="s">
        <v>9</v>
      </c>
      <c r="C3" s="18" t="s">
        <v>10</v>
      </c>
      <c r="D3" s="19" t="s">
        <v>43</v>
      </c>
      <c r="E3" s="20" t="s">
        <v>11</v>
      </c>
      <c r="F3" s="21" t="s">
        <v>12</v>
      </c>
      <c r="G3" s="29">
        <f>G6+G5+G4</f>
        <v>0</v>
      </c>
      <c r="H3" s="23">
        <v>1</v>
      </c>
      <c r="I3" s="22">
        <f>H3*G3</f>
        <v>0</v>
      </c>
      <c r="J3" s="24">
        <f t="shared" ref="J3:J8" si="0">I3*0.2</f>
        <v>0</v>
      </c>
      <c r="K3" s="22">
        <f>J3+I3</f>
        <v>0</v>
      </c>
      <c r="L3" s="30" t="s">
        <v>62</v>
      </c>
    </row>
    <row r="4" spans="1:12" s="39" customFormat="1" x14ac:dyDescent="0.25">
      <c r="A4" s="61" t="s">
        <v>54</v>
      </c>
      <c r="B4" s="62"/>
      <c r="C4" s="63"/>
      <c r="D4" s="31">
        <v>711003</v>
      </c>
      <c r="E4" s="32" t="s">
        <v>60</v>
      </c>
      <c r="F4" s="33"/>
      <c r="G4" s="34"/>
      <c r="H4" s="35"/>
      <c r="I4" s="36">
        <f>H4*G4</f>
        <v>0</v>
      </c>
      <c r="J4" s="37">
        <f t="shared" si="0"/>
        <v>0</v>
      </c>
      <c r="K4" s="36">
        <f>I4+J4</f>
        <v>0</v>
      </c>
      <c r="L4" s="38"/>
    </row>
    <row r="5" spans="1:12" s="39" customFormat="1" x14ac:dyDescent="0.25">
      <c r="A5" s="61" t="s">
        <v>55</v>
      </c>
      <c r="B5" s="62"/>
      <c r="C5" s="63"/>
      <c r="D5" s="31">
        <v>711003</v>
      </c>
      <c r="E5" s="40" t="s">
        <v>56</v>
      </c>
      <c r="F5" s="33"/>
      <c r="G5" s="34"/>
      <c r="H5" s="35"/>
      <c r="I5" s="36">
        <f>H5*G5</f>
        <v>0</v>
      </c>
      <c r="J5" s="37">
        <f t="shared" si="0"/>
        <v>0</v>
      </c>
      <c r="K5" s="36">
        <f>I5+J5</f>
        <v>0</v>
      </c>
      <c r="L5" s="38"/>
    </row>
    <row r="6" spans="1:12" s="39" customFormat="1" x14ac:dyDescent="0.25">
      <c r="A6" s="61" t="s">
        <v>58</v>
      </c>
      <c r="B6" s="62"/>
      <c r="C6" s="63"/>
      <c r="D6" s="31">
        <v>711003</v>
      </c>
      <c r="E6" s="40" t="s">
        <v>56</v>
      </c>
      <c r="F6" s="33"/>
      <c r="G6" s="34"/>
      <c r="H6" s="35"/>
      <c r="I6" s="36">
        <f>H6*G6</f>
        <v>0</v>
      </c>
      <c r="J6" s="37">
        <f t="shared" si="0"/>
        <v>0</v>
      </c>
      <c r="K6" s="36">
        <f>I6+J6</f>
        <v>0</v>
      </c>
      <c r="L6" s="38"/>
    </row>
    <row r="7" spans="1:12" ht="38.25" x14ac:dyDescent="0.25">
      <c r="A7" s="17">
        <v>2</v>
      </c>
      <c r="B7" s="18" t="s">
        <v>9</v>
      </c>
      <c r="C7" s="18" t="s">
        <v>10</v>
      </c>
      <c r="D7" s="19" t="s">
        <v>43</v>
      </c>
      <c r="E7" s="20" t="s">
        <v>13</v>
      </c>
      <c r="F7" s="21" t="s">
        <v>12</v>
      </c>
      <c r="G7" s="29">
        <f>G10+G9+G8</f>
        <v>0</v>
      </c>
      <c r="H7" s="23">
        <v>1</v>
      </c>
      <c r="I7" s="22">
        <f>H7*G7</f>
        <v>0</v>
      </c>
      <c r="J7" s="24">
        <f t="shared" si="0"/>
        <v>0</v>
      </c>
      <c r="K7" s="22">
        <f>J7+I7</f>
        <v>0</v>
      </c>
      <c r="L7" s="41"/>
    </row>
    <row r="8" spans="1:12" s="39" customFormat="1" x14ac:dyDescent="0.25">
      <c r="A8" s="61" t="s">
        <v>54</v>
      </c>
      <c r="B8" s="62"/>
      <c r="C8" s="63"/>
      <c r="D8" s="31">
        <v>711003</v>
      </c>
      <c r="E8" s="40" t="s">
        <v>60</v>
      </c>
      <c r="F8" s="33"/>
      <c r="G8" s="34"/>
      <c r="H8" s="35"/>
      <c r="I8" s="36">
        <f>G8*H8</f>
        <v>0</v>
      </c>
      <c r="J8" s="37">
        <f t="shared" si="0"/>
        <v>0</v>
      </c>
      <c r="K8" s="36">
        <f>I8+J8</f>
        <v>0</v>
      </c>
      <c r="L8" s="42"/>
    </row>
    <row r="9" spans="1:12" s="39" customFormat="1" x14ac:dyDescent="0.25">
      <c r="A9" s="61" t="s">
        <v>57</v>
      </c>
      <c r="B9" s="62"/>
      <c r="C9" s="63"/>
      <c r="D9" s="31">
        <v>711003</v>
      </c>
      <c r="E9" s="40" t="s">
        <v>60</v>
      </c>
      <c r="F9" s="33"/>
      <c r="G9" s="34"/>
      <c r="H9" s="35"/>
      <c r="I9" s="36">
        <f t="shared" ref="I9:I10" si="1">G9*H9</f>
        <v>0</v>
      </c>
      <c r="J9" s="37">
        <f t="shared" ref="J9:J10" si="2">I9*0.2</f>
        <v>0</v>
      </c>
      <c r="K9" s="36">
        <f t="shared" ref="K9:K10" si="3">I9+J9</f>
        <v>0</v>
      </c>
      <c r="L9" s="42"/>
    </row>
    <row r="10" spans="1:12" s="39" customFormat="1" x14ac:dyDescent="0.25">
      <c r="A10" s="61" t="s">
        <v>59</v>
      </c>
      <c r="B10" s="62"/>
      <c r="C10" s="63"/>
      <c r="D10" s="31">
        <v>711003</v>
      </c>
      <c r="E10" s="40" t="s">
        <v>56</v>
      </c>
      <c r="F10" s="33"/>
      <c r="G10" s="34"/>
      <c r="H10" s="35"/>
      <c r="I10" s="36">
        <f t="shared" si="1"/>
        <v>0</v>
      </c>
      <c r="J10" s="37">
        <f t="shared" si="2"/>
        <v>0</v>
      </c>
      <c r="K10" s="36">
        <f t="shared" si="3"/>
        <v>0</v>
      </c>
      <c r="L10" s="42"/>
    </row>
    <row r="11" spans="1:12" ht="38.25" x14ac:dyDescent="0.25">
      <c r="A11" s="17">
        <v>3</v>
      </c>
      <c r="B11" s="18" t="s">
        <v>9</v>
      </c>
      <c r="C11" s="21" t="s">
        <v>14</v>
      </c>
      <c r="D11" s="19" t="s">
        <v>43</v>
      </c>
      <c r="E11" s="20" t="s">
        <v>15</v>
      </c>
      <c r="F11" s="21" t="s">
        <v>12</v>
      </c>
      <c r="G11" s="29">
        <f>G14+G13+G12</f>
        <v>0</v>
      </c>
      <c r="H11" s="23">
        <v>1</v>
      </c>
      <c r="I11" s="22">
        <f>H11*G11</f>
        <v>0</v>
      </c>
      <c r="J11" s="24">
        <f>I11*0.2</f>
        <v>0</v>
      </c>
      <c r="K11" s="22">
        <f>J11+I11</f>
        <v>0</v>
      </c>
      <c r="L11" s="41"/>
    </row>
    <row r="12" spans="1:12" s="39" customFormat="1" x14ac:dyDescent="0.25">
      <c r="A12" s="61" t="s">
        <v>54</v>
      </c>
      <c r="B12" s="62"/>
      <c r="C12" s="63"/>
      <c r="D12" s="31">
        <v>711003</v>
      </c>
      <c r="E12" s="40" t="s">
        <v>60</v>
      </c>
      <c r="F12" s="33"/>
      <c r="G12" s="34"/>
      <c r="H12" s="35"/>
      <c r="I12" s="36">
        <f>G12*H12</f>
        <v>0</v>
      </c>
      <c r="J12" s="37">
        <f>I12*0.2</f>
        <v>0</v>
      </c>
      <c r="K12" s="36">
        <f>J12+I12</f>
        <v>0</v>
      </c>
      <c r="L12" s="42"/>
    </row>
    <row r="13" spans="1:12" s="39" customFormat="1" x14ac:dyDescent="0.25">
      <c r="A13" s="61" t="s">
        <v>57</v>
      </c>
      <c r="B13" s="62"/>
      <c r="C13" s="63"/>
      <c r="D13" s="31">
        <v>711003</v>
      </c>
      <c r="E13" s="40" t="s">
        <v>60</v>
      </c>
      <c r="F13" s="33"/>
      <c r="G13" s="34"/>
      <c r="H13" s="35"/>
      <c r="I13" s="36">
        <f t="shared" ref="I13:I14" si="4">G13*H13</f>
        <v>0</v>
      </c>
      <c r="J13" s="37">
        <f t="shared" ref="J13:J14" si="5">I13*0.2</f>
        <v>0</v>
      </c>
      <c r="K13" s="36">
        <f t="shared" ref="K13:K14" si="6">J13+I13</f>
        <v>0</v>
      </c>
      <c r="L13" s="42"/>
    </row>
    <row r="14" spans="1:12" s="39" customFormat="1" x14ac:dyDescent="0.25">
      <c r="A14" s="61" t="s">
        <v>59</v>
      </c>
      <c r="B14" s="62"/>
      <c r="C14" s="63"/>
      <c r="D14" s="31">
        <v>711003</v>
      </c>
      <c r="E14" s="40" t="s">
        <v>60</v>
      </c>
      <c r="F14" s="33"/>
      <c r="G14" s="34"/>
      <c r="H14" s="35"/>
      <c r="I14" s="36">
        <f t="shared" si="4"/>
        <v>0</v>
      </c>
      <c r="J14" s="37">
        <f t="shared" si="5"/>
        <v>0</v>
      </c>
      <c r="K14" s="36">
        <f t="shared" si="6"/>
        <v>0</v>
      </c>
      <c r="L14" s="42"/>
    </row>
    <row r="15" spans="1:12" ht="89.25" x14ac:dyDescent="0.25">
      <c r="A15" s="17">
        <v>4</v>
      </c>
      <c r="B15" s="18" t="s">
        <v>9</v>
      </c>
      <c r="C15" s="21" t="s">
        <v>14</v>
      </c>
      <c r="D15" s="19" t="s">
        <v>43</v>
      </c>
      <c r="E15" s="20" t="s">
        <v>16</v>
      </c>
      <c r="F15" s="21" t="s">
        <v>12</v>
      </c>
      <c r="G15" s="29">
        <f>G16+G17+G18</f>
        <v>0</v>
      </c>
      <c r="H15" s="23">
        <v>1</v>
      </c>
      <c r="I15" s="22">
        <f>H15*G15</f>
        <v>0</v>
      </c>
      <c r="J15" s="24">
        <f>I15*0.2</f>
        <v>0</v>
      </c>
      <c r="K15" s="22">
        <f>J15+I15</f>
        <v>0</v>
      </c>
      <c r="L15" s="41"/>
    </row>
    <row r="16" spans="1:12" s="39" customFormat="1" x14ac:dyDescent="0.25">
      <c r="A16" s="61" t="s">
        <v>54</v>
      </c>
      <c r="B16" s="62"/>
      <c r="C16" s="63"/>
      <c r="D16" s="31">
        <v>711003</v>
      </c>
      <c r="E16" s="40" t="s">
        <v>56</v>
      </c>
      <c r="F16" s="33"/>
      <c r="G16" s="34"/>
      <c r="H16" s="35"/>
      <c r="I16" s="36">
        <f>H16*G16</f>
        <v>0</v>
      </c>
      <c r="J16" s="37">
        <f>I16*0.2</f>
        <v>0</v>
      </c>
      <c r="K16" s="36">
        <f>J16+I16</f>
        <v>0</v>
      </c>
      <c r="L16" s="42"/>
    </row>
    <row r="17" spans="1:12" s="39" customFormat="1" x14ac:dyDescent="0.25">
      <c r="A17" s="61" t="s">
        <v>57</v>
      </c>
      <c r="B17" s="62"/>
      <c r="C17" s="63"/>
      <c r="D17" s="31">
        <v>711003</v>
      </c>
      <c r="E17" s="40" t="s">
        <v>56</v>
      </c>
      <c r="F17" s="33"/>
      <c r="G17" s="34"/>
      <c r="H17" s="35"/>
      <c r="I17" s="36">
        <f t="shared" ref="I17:I18" si="7">H17*G17</f>
        <v>0</v>
      </c>
      <c r="J17" s="37">
        <f t="shared" ref="J17:J18" si="8">I17*0.2</f>
        <v>0</v>
      </c>
      <c r="K17" s="36">
        <f t="shared" ref="K17:K18" si="9">J17+I17</f>
        <v>0</v>
      </c>
      <c r="L17" s="42"/>
    </row>
    <row r="18" spans="1:12" s="39" customFormat="1" x14ac:dyDescent="0.25">
      <c r="A18" s="61" t="s">
        <v>59</v>
      </c>
      <c r="B18" s="62"/>
      <c r="C18" s="63"/>
      <c r="D18" s="31">
        <v>711003</v>
      </c>
      <c r="E18" s="40" t="s">
        <v>56</v>
      </c>
      <c r="F18" s="33"/>
      <c r="G18" s="34"/>
      <c r="H18" s="35"/>
      <c r="I18" s="36">
        <f t="shared" si="7"/>
        <v>0</v>
      </c>
      <c r="J18" s="37">
        <f t="shared" si="8"/>
        <v>0</v>
      </c>
      <c r="K18" s="36">
        <f t="shared" si="9"/>
        <v>0</v>
      </c>
      <c r="L18" s="42"/>
    </row>
    <row r="19" spans="1:12" ht="38.25" x14ac:dyDescent="0.25">
      <c r="A19" s="17">
        <v>5</v>
      </c>
      <c r="B19" s="18" t="s">
        <v>9</v>
      </c>
      <c r="C19" s="21" t="s">
        <v>14</v>
      </c>
      <c r="D19" s="19" t="s">
        <v>43</v>
      </c>
      <c r="E19" s="20" t="s">
        <v>17</v>
      </c>
      <c r="F19" s="21" t="s">
        <v>12</v>
      </c>
      <c r="G19" s="29">
        <f>G20+G21+G22</f>
        <v>0</v>
      </c>
      <c r="H19" s="23">
        <v>1</v>
      </c>
      <c r="I19" s="22">
        <f>H19*G19</f>
        <v>0</v>
      </c>
      <c r="J19" s="24">
        <f>I19*0.2</f>
        <v>0</v>
      </c>
      <c r="K19" s="22">
        <f>J19+I19</f>
        <v>0</v>
      </c>
      <c r="L19" s="41"/>
    </row>
    <row r="20" spans="1:12" s="39" customFormat="1" x14ac:dyDescent="0.25">
      <c r="A20" s="61" t="s">
        <v>54</v>
      </c>
      <c r="B20" s="62"/>
      <c r="C20" s="63"/>
      <c r="D20" s="31">
        <v>711003</v>
      </c>
      <c r="E20" s="40" t="s">
        <v>60</v>
      </c>
      <c r="F20" s="33"/>
      <c r="G20" s="34"/>
      <c r="H20" s="35"/>
      <c r="I20" s="36">
        <f>H20*G20</f>
        <v>0</v>
      </c>
      <c r="J20" s="37">
        <f>I20*0.2</f>
        <v>0</v>
      </c>
      <c r="K20" s="36">
        <f>J20+I20</f>
        <v>0</v>
      </c>
      <c r="L20" s="42"/>
    </row>
    <row r="21" spans="1:12" s="39" customFormat="1" x14ac:dyDescent="0.25">
      <c r="A21" s="61" t="s">
        <v>57</v>
      </c>
      <c r="B21" s="62"/>
      <c r="C21" s="63"/>
      <c r="D21" s="31">
        <v>711003</v>
      </c>
      <c r="E21" s="40" t="s">
        <v>60</v>
      </c>
      <c r="F21" s="33"/>
      <c r="G21" s="34"/>
      <c r="H21" s="35"/>
      <c r="I21" s="36">
        <f t="shared" ref="I21:I22" si="10">H21*G21</f>
        <v>0</v>
      </c>
      <c r="J21" s="37">
        <f t="shared" ref="J21:J22" si="11">I21*0.2</f>
        <v>0</v>
      </c>
      <c r="K21" s="36">
        <f t="shared" ref="K21:K22" si="12">J21+I21</f>
        <v>0</v>
      </c>
      <c r="L21" s="42"/>
    </row>
    <row r="22" spans="1:12" s="39" customFormat="1" x14ac:dyDescent="0.25">
      <c r="A22" s="61" t="s">
        <v>59</v>
      </c>
      <c r="B22" s="62"/>
      <c r="C22" s="63"/>
      <c r="D22" s="31">
        <v>711003</v>
      </c>
      <c r="E22" s="40" t="s">
        <v>56</v>
      </c>
      <c r="F22" s="33"/>
      <c r="G22" s="34"/>
      <c r="H22" s="35"/>
      <c r="I22" s="36">
        <f t="shared" si="10"/>
        <v>0</v>
      </c>
      <c r="J22" s="37">
        <f t="shared" si="11"/>
        <v>0</v>
      </c>
      <c r="K22" s="36">
        <f t="shared" si="12"/>
        <v>0</v>
      </c>
      <c r="L22" s="42"/>
    </row>
    <row r="23" spans="1:12" ht="25.5" x14ac:dyDescent="0.25">
      <c r="A23" s="17">
        <v>6</v>
      </c>
      <c r="B23" s="18" t="s">
        <v>9</v>
      </c>
      <c r="C23" s="21" t="s">
        <v>14</v>
      </c>
      <c r="D23" s="19" t="s">
        <v>43</v>
      </c>
      <c r="E23" s="17" t="s">
        <v>18</v>
      </c>
      <c r="F23" s="21" t="s">
        <v>12</v>
      </c>
      <c r="G23" s="29">
        <f>G24+G25+G26</f>
        <v>0</v>
      </c>
      <c r="H23" s="23">
        <v>1</v>
      </c>
      <c r="I23" s="22">
        <f>H23*G23</f>
        <v>0</v>
      </c>
      <c r="J23" s="24">
        <f>I23*0.2</f>
        <v>0</v>
      </c>
      <c r="K23" s="22">
        <f>J23+I23</f>
        <v>0</v>
      </c>
      <c r="L23" s="41"/>
    </row>
    <row r="24" spans="1:12" s="39" customFormat="1" x14ac:dyDescent="0.25">
      <c r="A24" s="61" t="s">
        <v>54</v>
      </c>
      <c r="B24" s="62"/>
      <c r="C24" s="63"/>
      <c r="D24" s="31">
        <v>711003</v>
      </c>
      <c r="E24" s="40" t="s">
        <v>60</v>
      </c>
      <c r="F24" s="33"/>
      <c r="G24" s="34"/>
      <c r="H24" s="35"/>
      <c r="I24" s="36">
        <f>H24*G24</f>
        <v>0</v>
      </c>
      <c r="J24" s="37">
        <f>I24*0.2</f>
        <v>0</v>
      </c>
      <c r="K24" s="36">
        <f>J24+I24</f>
        <v>0</v>
      </c>
      <c r="L24" s="42"/>
    </row>
    <row r="25" spans="1:12" s="39" customFormat="1" x14ac:dyDescent="0.25">
      <c r="A25" s="61" t="s">
        <v>57</v>
      </c>
      <c r="B25" s="62"/>
      <c r="C25" s="63"/>
      <c r="D25" s="31">
        <v>711003</v>
      </c>
      <c r="E25" s="40" t="s">
        <v>60</v>
      </c>
      <c r="F25" s="33"/>
      <c r="G25" s="34"/>
      <c r="H25" s="35"/>
      <c r="I25" s="36">
        <f t="shared" ref="I25:I26" si="13">H25*G25</f>
        <v>0</v>
      </c>
      <c r="J25" s="37">
        <f t="shared" ref="J25:J26" si="14">I25*0.2</f>
        <v>0</v>
      </c>
      <c r="K25" s="36">
        <f t="shared" ref="K25:K26" si="15">J25+I25</f>
        <v>0</v>
      </c>
      <c r="L25" s="42"/>
    </row>
    <row r="26" spans="1:12" s="39" customFormat="1" x14ac:dyDescent="0.25">
      <c r="A26" s="61" t="s">
        <v>59</v>
      </c>
      <c r="B26" s="62"/>
      <c r="C26" s="63"/>
      <c r="D26" s="31">
        <v>711003</v>
      </c>
      <c r="E26" s="40" t="s">
        <v>60</v>
      </c>
      <c r="F26" s="33"/>
      <c r="G26" s="34"/>
      <c r="H26" s="35"/>
      <c r="I26" s="36">
        <f t="shared" si="13"/>
        <v>0</v>
      </c>
      <c r="J26" s="37">
        <f t="shared" si="14"/>
        <v>0</v>
      </c>
      <c r="K26" s="36">
        <f t="shared" si="15"/>
        <v>0</v>
      </c>
      <c r="L26" s="42"/>
    </row>
    <row r="27" spans="1:12" ht="82.5" customHeight="1" x14ac:dyDescent="0.25">
      <c r="A27" s="17">
        <v>7</v>
      </c>
      <c r="B27" s="18" t="s">
        <v>9</v>
      </c>
      <c r="C27" s="21" t="s">
        <v>14</v>
      </c>
      <c r="D27" s="19" t="s">
        <v>43</v>
      </c>
      <c r="E27" s="20" t="s">
        <v>19</v>
      </c>
      <c r="F27" s="21" t="s">
        <v>12</v>
      </c>
      <c r="G27" s="29">
        <f>G28+G29+G30</f>
        <v>0</v>
      </c>
      <c r="H27" s="23">
        <v>1</v>
      </c>
      <c r="I27" s="22">
        <f>H27*G27</f>
        <v>0</v>
      </c>
      <c r="J27" s="24">
        <f>I27*0.2</f>
        <v>0</v>
      </c>
      <c r="K27" s="22">
        <f>J27+I27</f>
        <v>0</v>
      </c>
      <c r="L27" s="41"/>
    </row>
    <row r="28" spans="1:12" s="39" customFormat="1" x14ac:dyDescent="0.25">
      <c r="A28" s="61" t="s">
        <v>54</v>
      </c>
      <c r="B28" s="62"/>
      <c r="C28" s="63"/>
      <c r="D28" s="31">
        <v>711003</v>
      </c>
      <c r="E28" s="43" t="s">
        <v>60</v>
      </c>
      <c r="F28" s="33"/>
      <c r="G28" s="44"/>
      <c r="H28" s="35"/>
      <c r="I28" s="36">
        <f>H28*G28</f>
        <v>0</v>
      </c>
      <c r="J28" s="37">
        <f>I28*0.2</f>
        <v>0</v>
      </c>
      <c r="K28" s="36">
        <f>J28+I28</f>
        <v>0</v>
      </c>
      <c r="L28" s="42"/>
    </row>
    <row r="29" spans="1:12" s="39" customFormat="1" x14ac:dyDescent="0.25">
      <c r="A29" s="61" t="s">
        <v>57</v>
      </c>
      <c r="B29" s="62"/>
      <c r="C29" s="63"/>
      <c r="D29" s="31">
        <v>711003</v>
      </c>
      <c r="E29" s="43" t="s">
        <v>60</v>
      </c>
      <c r="F29" s="33"/>
      <c r="G29" s="44"/>
      <c r="H29" s="35"/>
      <c r="I29" s="36">
        <f t="shared" ref="I29:I30" si="16">H29*G29</f>
        <v>0</v>
      </c>
      <c r="J29" s="37">
        <f t="shared" ref="J29:J30" si="17">I29*0.2</f>
        <v>0</v>
      </c>
      <c r="K29" s="36">
        <f t="shared" ref="K29:K30" si="18">J29+I29</f>
        <v>0</v>
      </c>
      <c r="L29" s="42"/>
    </row>
    <row r="30" spans="1:12" s="39" customFormat="1" x14ac:dyDescent="0.25">
      <c r="A30" s="61" t="s">
        <v>59</v>
      </c>
      <c r="B30" s="62"/>
      <c r="C30" s="63"/>
      <c r="D30" s="31">
        <v>711003</v>
      </c>
      <c r="E30" s="43" t="s">
        <v>56</v>
      </c>
      <c r="F30" s="33"/>
      <c r="G30" s="44"/>
      <c r="H30" s="35"/>
      <c r="I30" s="36">
        <f t="shared" si="16"/>
        <v>0</v>
      </c>
      <c r="J30" s="37">
        <f t="shared" si="17"/>
        <v>0</v>
      </c>
      <c r="K30" s="36">
        <f t="shared" si="18"/>
        <v>0</v>
      </c>
      <c r="L30" s="42"/>
    </row>
    <row r="31" spans="1:12" s="13" customFormat="1" ht="76.5" x14ac:dyDescent="0.25">
      <c r="A31" s="17">
        <v>8</v>
      </c>
      <c r="B31" s="18" t="s">
        <v>9</v>
      </c>
      <c r="C31" s="21" t="s">
        <v>14</v>
      </c>
      <c r="D31" s="19" t="s">
        <v>43</v>
      </c>
      <c r="E31" s="20" t="s">
        <v>20</v>
      </c>
      <c r="F31" s="21" t="s">
        <v>12</v>
      </c>
      <c r="G31" s="29">
        <f>G32+G33+G34</f>
        <v>0</v>
      </c>
      <c r="H31" s="23">
        <v>1</v>
      </c>
      <c r="I31" s="22">
        <f>H31*G31</f>
        <v>0</v>
      </c>
      <c r="J31" s="24">
        <f>I31*0.2</f>
        <v>0</v>
      </c>
      <c r="K31" s="22">
        <f>J31+I31</f>
        <v>0</v>
      </c>
      <c r="L31" s="45"/>
    </row>
    <row r="32" spans="1:12" s="39" customFormat="1" x14ac:dyDescent="0.25">
      <c r="A32" s="61" t="s">
        <v>54</v>
      </c>
      <c r="B32" s="62"/>
      <c r="C32" s="63"/>
      <c r="D32" s="31">
        <v>711003</v>
      </c>
      <c r="E32" s="33" t="s">
        <v>56</v>
      </c>
      <c r="F32" s="33"/>
      <c r="G32" s="34"/>
      <c r="H32" s="35"/>
      <c r="I32" s="36">
        <f>H32*G32</f>
        <v>0</v>
      </c>
      <c r="J32" s="37">
        <f>I32*0.2</f>
        <v>0</v>
      </c>
      <c r="K32" s="36">
        <f>J32+I32</f>
        <v>0</v>
      </c>
      <c r="L32" s="42"/>
    </row>
    <row r="33" spans="1:12" s="39" customFormat="1" x14ac:dyDescent="0.25">
      <c r="A33" s="61" t="s">
        <v>57</v>
      </c>
      <c r="B33" s="62"/>
      <c r="C33" s="63"/>
      <c r="D33" s="31">
        <v>711003</v>
      </c>
      <c r="E33" s="33" t="s">
        <v>60</v>
      </c>
      <c r="F33" s="33"/>
      <c r="G33" s="34"/>
      <c r="H33" s="35"/>
      <c r="I33" s="36">
        <f t="shared" ref="I33:I34" si="19">H33*G33</f>
        <v>0</v>
      </c>
      <c r="J33" s="37">
        <f t="shared" ref="J33:J34" si="20">I33*0.2</f>
        <v>0</v>
      </c>
      <c r="K33" s="36">
        <f t="shared" ref="K33:K34" si="21">J33+I33</f>
        <v>0</v>
      </c>
      <c r="L33" s="42"/>
    </row>
    <row r="34" spans="1:12" s="39" customFormat="1" x14ac:dyDescent="0.25">
      <c r="A34" s="61" t="s">
        <v>59</v>
      </c>
      <c r="B34" s="62"/>
      <c r="C34" s="63"/>
      <c r="D34" s="31">
        <v>711003</v>
      </c>
      <c r="E34" s="33" t="s">
        <v>61</v>
      </c>
      <c r="F34" s="33"/>
      <c r="G34" s="34"/>
      <c r="H34" s="35"/>
      <c r="I34" s="36">
        <f t="shared" si="19"/>
        <v>0</v>
      </c>
      <c r="J34" s="37">
        <f t="shared" si="20"/>
        <v>0</v>
      </c>
      <c r="K34" s="36">
        <f t="shared" si="21"/>
        <v>0</v>
      </c>
      <c r="L34" s="42"/>
    </row>
    <row r="35" spans="1:12" ht="63.75" x14ac:dyDescent="0.25">
      <c r="A35" s="17">
        <v>9</v>
      </c>
      <c r="B35" s="18" t="s">
        <v>9</v>
      </c>
      <c r="C35" s="21" t="s">
        <v>14</v>
      </c>
      <c r="D35" s="19" t="s">
        <v>43</v>
      </c>
      <c r="E35" s="20" t="s">
        <v>21</v>
      </c>
      <c r="F35" s="21" t="s">
        <v>12</v>
      </c>
      <c r="G35" s="29">
        <f>G36+G37+G38</f>
        <v>0</v>
      </c>
      <c r="H35" s="23">
        <v>1</v>
      </c>
      <c r="I35" s="22">
        <f>H35*G35</f>
        <v>0</v>
      </c>
      <c r="J35" s="24">
        <f>I35*0.2</f>
        <v>0</v>
      </c>
      <c r="K35" s="22">
        <f>J35+I35</f>
        <v>0</v>
      </c>
      <c r="L35" s="41"/>
    </row>
    <row r="36" spans="1:12" s="39" customFormat="1" x14ac:dyDescent="0.25">
      <c r="A36" s="61" t="s">
        <v>54</v>
      </c>
      <c r="B36" s="62"/>
      <c r="C36" s="63"/>
      <c r="D36" s="31">
        <v>711003</v>
      </c>
      <c r="E36" s="40" t="s">
        <v>61</v>
      </c>
      <c r="F36" s="33"/>
      <c r="G36" s="34"/>
      <c r="H36" s="35"/>
      <c r="I36" s="36">
        <f>H36*G36</f>
        <v>0</v>
      </c>
      <c r="J36" s="37">
        <f>I36*0.2</f>
        <v>0</v>
      </c>
      <c r="K36" s="36">
        <f>J36+I36</f>
        <v>0</v>
      </c>
      <c r="L36" s="42"/>
    </row>
    <row r="37" spans="1:12" s="39" customFormat="1" x14ac:dyDescent="0.25">
      <c r="A37" s="61" t="s">
        <v>57</v>
      </c>
      <c r="B37" s="62"/>
      <c r="C37" s="63"/>
      <c r="D37" s="31">
        <v>711003</v>
      </c>
      <c r="E37" s="40" t="s">
        <v>60</v>
      </c>
      <c r="F37" s="33"/>
      <c r="G37" s="34"/>
      <c r="H37" s="35"/>
      <c r="I37" s="36">
        <f t="shared" ref="I37:I38" si="22">H37*G37</f>
        <v>0</v>
      </c>
      <c r="J37" s="37">
        <f t="shared" ref="J37:J38" si="23">I37*0.2</f>
        <v>0</v>
      </c>
      <c r="K37" s="36">
        <f t="shared" ref="K37:K38" si="24">J37+I37</f>
        <v>0</v>
      </c>
      <c r="L37" s="42"/>
    </row>
    <row r="38" spans="1:12" s="39" customFormat="1" x14ac:dyDescent="0.25">
      <c r="A38" s="61" t="s">
        <v>59</v>
      </c>
      <c r="B38" s="62"/>
      <c r="C38" s="63"/>
      <c r="D38" s="31">
        <v>711003</v>
      </c>
      <c r="E38" s="40" t="s">
        <v>56</v>
      </c>
      <c r="F38" s="33"/>
      <c r="G38" s="34"/>
      <c r="H38" s="35"/>
      <c r="I38" s="36">
        <f t="shared" si="22"/>
        <v>0</v>
      </c>
      <c r="J38" s="37">
        <f t="shared" si="23"/>
        <v>0</v>
      </c>
      <c r="K38" s="36">
        <f t="shared" si="24"/>
        <v>0</v>
      </c>
      <c r="L38" s="42"/>
    </row>
    <row r="39" spans="1:12" ht="51" x14ac:dyDescent="0.25">
      <c r="A39" s="17">
        <v>10</v>
      </c>
      <c r="B39" s="18" t="s">
        <v>9</v>
      </c>
      <c r="C39" s="21" t="s">
        <v>14</v>
      </c>
      <c r="D39" s="19" t="s">
        <v>43</v>
      </c>
      <c r="E39" s="20" t="s">
        <v>22</v>
      </c>
      <c r="F39" s="21" t="s">
        <v>12</v>
      </c>
      <c r="G39" s="29">
        <f>G42+G41+G40</f>
        <v>0</v>
      </c>
      <c r="H39" s="23">
        <v>1</v>
      </c>
      <c r="I39" s="22">
        <f>H39*G39</f>
        <v>0</v>
      </c>
      <c r="J39" s="24">
        <f>I39*0.2</f>
        <v>0</v>
      </c>
      <c r="K39" s="22">
        <f>J39+I39</f>
        <v>0</v>
      </c>
      <c r="L39" s="41"/>
    </row>
    <row r="40" spans="1:12" s="39" customFormat="1" x14ac:dyDescent="0.25">
      <c r="A40" s="61" t="s">
        <v>54</v>
      </c>
      <c r="B40" s="62"/>
      <c r="C40" s="63"/>
      <c r="D40" s="31">
        <v>711003</v>
      </c>
      <c r="E40" s="40" t="s">
        <v>61</v>
      </c>
      <c r="F40" s="33"/>
      <c r="G40" s="34"/>
      <c r="H40" s="35"/>
      <c r="I40" s="36">
        <f>H40*G40</f>
        <v>0</v>
      </c>
      <c r="J40" s="37">
        <f>I40*0.2</f>
        <v>0</v>
      </c>
      <c r="K40" s="36">
        <f>J40+I40</f>
        <v>0</v>
      </c>
      <c r="L40" s="42"/>
    </row>
    <row r="41" spans="1:12" s="39" customFormat="1" x14ac:dyDescent="0.25">
      <c r="A41" s="61" t="s">
        <v>57</v>
      </c>
      <c r="B41" s="62"/>
      <c r="C41" s="63"/>
      <c r="D41" s="31">
        <v>711003</v>
      </c>
      <c r="E41" s="40" t="s">
        <v>60</v>
      </c>
      <c r="F41" s="33"/>
      <c r="G41" s="34"/>
      <c r="H41" s="35"/>
      <c r="I41" s="36">
        <f t="shared" ref="I41:I42" si="25">H41*G41</f>
        <v>0</v>
      </c>
      <c r="J41" s="37">
        <f t="shared" ref="J41:J42" si="26">I41*0.2</f>
        <v>0</v>
      </c>
      <c r="K41" s="36">
        <f t="shared" ref="K41:K42" si="27">J41+I41</f>
        <v>0</v>
      </c>
      <c r="L41" s="42"/>
    </row>
    <row r="42" spans="1:12" s="39" customFormat="1" x14ac:dyDescent="0.25">
      <c r="A42" s="61" t="s">
        <v>59</v>
      </c>
      <c r="B42" s="62"/>
      <c r="C42" s="63"/>
      <c r="D42" s="31">
        <v>711003</v>
      </c>
      <c r="E42" s="40" t="s">
        <v>60</v>
      </c>
      <c r="F42" s="33"/>
      <c r="G42" s="34"/>
      <c r="H42" s="35"/>
      <c r="I42" s="36">
        <f t="shared" si="25"/>
        <v>0</v>
      </c>
      <c r="J42" s="37">
        <f t="shared" si="26"/>
        <v>0</v>
      </c>
      <c r="K42" s="36">
        <f t="shared" si="27"/>
        <v>0</v>
      </c>
      <c r="L42" s="42"/>
    </row>
    <row r="43" spans="1:12" ht="94.5" customHeight="1" x14ac:dyDescent="0.25">
      <c r="A43" s="17">
        <v>11</v>
      </c>
      <c r="B43" s="18" t="s">
        <v>9</v>
      </c>
      <c r="C43" s="21" t="s">
        <v>14</v>
      </c>
      <c r="D43" s="19" t="s">
        <v>43</v>
      </c>
      <c r="E43" s="20" t="s">
        <v>23</v>
      </c>
      <c r="F43" s="21" t="s">
        <v>12</v>
      </c>
      <c r="G43" s="29">
        <f>G46+G45+G44</f>
        <v>0</v>
      </c>
      <c r="H43" s="23">
        <v>1</v>
      </c>
      <c r="I43" s="22">
        <f>H43*G43</f>
        <v>0</v>
      </c>
      <c r="J43" s="24">
        <f>I43*0.2</f>
        <v>0</v>
      </c>
      <c r="K43" s="22">
        <f>J43+I43</f>
        <v>0</v>
      </c>
      <c r="L43" s="41"/>
    </row>
    <row r="44" spans="1:12" s="39" customFormat="1" x14ac:dyDescent="0.25">
      <c r="A44" s="61" t="s">
        <v>54</v>
      </c>
      <c r="B44" s="62"/>
      <c r="C44" s="63"/>
      <c r="D44" s="31">
        <v>711003</v>
      </c>
      <c r="E44" s="40" t="s">
        <v>60</v>
      </c>
      <c r="F44" s="33"/>
      <c r="G44" s="34"/>
      <c r="H44" s="35"/>
      <c r="I44" s="36">
        <f>H44*G44</f>
        <v>0</v>
      </c>
      <c r="J44" s="37">
        <f>I44*0.2</f>
        <v>0</v>
      </c>
      <c r="K44" s="36">
        <f>J44+I44</f>
        <v>0</v>
      </c>
      <c r="L44" s="42"/>
    </row>
    <row r="45" spans="1:12" s="39" customFormat="1" x14ac:dyDescent="0.25">
      <c r="A45" s="61" t="s">
        <v>57</v>
      </c>
      <c r="B45" s="62"/>
      <c r="C45" s="63"/>
      <c r="D45" s="31">
        <v>711003</v>
      </c>
      <c r="E45" s="40" t="s">
        <v>60</v>
      </c>
      <c r="F45" s="33"/>
      <c r="G45" s="34"/>
      <c r="H45" s="35"/>
      <c r="I45" s="36">
        <f t="shared" ref="I45:I46" si="28">H45*G45</f>
        <v>0</v>
      </c>
      <c r="J45" s="37">
        <f t="shared" ref="J45:J46" si="29">I45*0.2</f>
        <v>0</v>
      </c>
      <c r="K45" s="36">
        <f t="shared" ref="K45:K46" si="30">J45+I45</f>
        <v>0</v>
      </c>
      <c r="L45" s="42"/>
    </row>
    <row r="46" spans="1:12" s="39" customFormat="1" x14ac:dyDescent="0.25">
      <c r="A46" s="61" t="s">
        <v>59</v>
      </c>
      <c r="B46" s="62"/>
      <c r="C46" s="63"/>
      <c r="D46" s="31">
        <v>711003</v>
      </c>
      <c r="E46" s="40" t="s">
        <v>56</v>
      </c>
      <c r="F46" s="33"/>
      <c r="G46" s="34"/>
      <c r="H46" s="35"/>
      <c r="I46" s="36">
        <f t="shared" si="28"/>
        <v>0</v>
      </c>
      <c r="J46" s="37">
        <f t="shared" si="29"/>
        <v>0</v>
      </c>
      <c r="K46" s="36">
        <f t="shared" si="30"/>
        <v>0</v>
      </c>
      <c r="L46" s="42"/>
    </row>
    <row r="47" spans="1:12" ht="45" customHeight="1" x14ac:dyDescent="0.25">
      <c r="A47" s="17">
        <v>12</v>
      </c>
      <c r="B47" s="18" t="s">
        <v>9</v>
      </c>
      <c r="C47" s="21" t="s">
        <v>14</v>
      </c>
      <c r="D47" s="19" t="s">
        <v>43</v>
      </c>
      <c r="E47" s="20" t="s">
        <v>24</v>
      </c>
      <c r="F47" s="21" t="s">
        <v>12</v>
      </c>
      <c r="G47" s="29">
        <f>G50+G49+G48</f>
        <v>0</v>
      </c>
      <c r="H47" s="23">
        <v>1</v>
      </c>
      <c r="I47" s="22">
        <f>H47*G47</f>
        <v>0</v>
      </c>
      <c r="J47" s="24">
        <f>I47*0.2</f>
        <v>0</v>
      </c>
      <c r="K47" s="22">
        <f>J47+I47</f>
        <v>0</v>
      </c>
      <c r="L47" s="41"/>
    </row>
    <row r="48" spans="1:12" s="39" customFormat="1" x14ac:dyDescent="0.25">
      <c r="A48" s="61" t="s">
        <v>54</v>
      </c>
      <c r="B48" s="62"/>
      <c r="C48" s="63"/>
      <c r="D48" s="31">
        <v>711003</v>
      </c>
      <c r="E48" s="40" t="s">
        <v>60</v>
      </c>
      <c r="F48" s="33"/>
      <c r="G48" s="34"/>
      <c r="H48" s="35"/>
      <c r="I48" s="36">
        <f>H48*G48</f>
        <v>0</v>
      </c>
      <c r="J48" s="37">
        <f>I48*0.2</f>
        <v>0</v>
      </c>
      <c r="K48" s="36">
        <f>J48+I48</f>
        <v>0</v>
      </c>
      <c r="L48" s="42"/>
    </row>
    <row r="49" spans="1:12" s="39" customFormat="1" x14ac:dyDescent="0.25">
      <c r="A49" s="61" t="s">
        <v>57</v>
      </c>
      <c r="B49" s="62"/>
      <c r="C49" s="63"/>
      <c r="D49" s="31">
        <v>711003</v>
      </c>
      <c r="E49" s="40" t="s">
        <v>60</v>
      </c>
      <c r="F49" s="33"/>
      <c r="G49" s="34"/>
      <c r="H49" s="35"/>
      <c r="I49" s="36">
        <f t="shared" ref="I49:I50" si="31">H49*G49</f>
        <v>0</v>
      </c>
      <c r="J49" s="37">
        <f t="shared" ref="J49:J50" si="32">I49*0.2</f>
        <v>0</v>
      </c>
      <c r="K49" s="36">
        <f t="shared" ref="K49:K50" si="33">J49+I49</f>
        <v>0</v>
      </c>
      <c r="L49" s="42"/>
    </row>
    <row r="50" spans="1:12" s="39" customFormat="1" x14ac:dyDescent="0.25">
      <c r="A50" s="61" t="s">
        <v>59</v>
      </c>
      <c r="B50" s="62"/>
      <c r="C50" s="63"/>
      <c r="D50" s="31">
        <v>711003</v>
      </c>
      <c r="E50" s="40" t="s">
        <v>60</v>
      </c>
      <c r="F50" s="33"/>
      <c r="G50" s="34"/>
      <c r="H50" s="35"/>
      <c r="I50" s="36">
        <f t="shared" si="31"/>
        <v>0</v>
      </c>
      <c r="J50" s="37">
        <f t="shared" si="32"/>
        <v>0</v>
      </c>
      <c r="K50" s="36">
        <f t="shared" si="33"/>
        <v>0</v>
      </c>
      <c r="L50" s="42"/>
    </row>
    <row r="51" spans="1:12" ht="34.5" customHeight="1" x14ac:dyDescent="0.25">
      <c r="A51" s="17">
        <v>13</v>
      </c>
      <c r="B51" s="18" t="s">
        <v>9</v>
      </c>
      <c r="C51" s="21" t="s">
        <v>25</v>
      </c>
      <c r="D51" s="19" t="s">
        <v>43</v>
      </c>
      <c r="E51" s="17" t="s">
        <v>26</v>
      </c>
      <c r="F51" s="21" t="s">
        <v>12</v>
      </c>
      <c r="G51" s="29">
        <f>G54+G53+G52</f>
        <v>0</v>
      </c>
      <c r="H51" s="23">
        <v>1</v>
      </c>
      <c r="I51" s="22">
        <f>H51*G51</f>
        <v>0</v>
      </c>
      <c r="J51" s="24">
        <f>I51*0.2</f>
        <v>0</v>
      </c>
      <c r="K51" s="22">
        <f>J51+I51</f>
        <v>0</v>
      </c>
      <c r="L51" s="46"/>
    </row>
    <row r="52" spans="1:12" s="39" customFormat="1" x14ac:dyDescent="0.25">
      <c r="A52" s="61" t="s">
        <v>54</v>
      </c>
      <c r="B52" s="62"/>
      <c r="C52" s="63"/>
      <c r="D52" s="31">
        <v>711003</v>
      </c>
      <c r="E52" s="40" t="s">
        <v>60</v>
      </c>
      <c r="F52" s="33"/>
      <c r="G52" s="34"/>
      <c r="H52" s="35"/>
      <c r="I52" s="36">
        <f>H52*G52</f>
        <v>0</v>
      </c>
      <c r="J52" s="37">
        <f>I52*0.2</f>
        <v>0</v>
      </c>
      <c r="K52" s="36">
        <f>J52+I52</f>
        <v>0</v>
      </c>
      <c r="L52" s="47"/>
    </row>
    <row r="53" spans="1:12" s="39" customFormat="1" x14ac:dyDescent="0.25">
      <c r="A53" s="61" t="s">
        <v>57</v>
      </c>
      <c r="B53" s="62"/>
      <c r="C53" s="63"/>
      <c r="D53" s="31">
        <v>711003</v>
      </c>
      <c r="E53" s="40" t="s">
        <v>60</v>
      </c>
      <c r="F53" s="33"/>
      <c r="G53" s="34"/>
      <c r="H53" s="35"/>
      <c r="I53" s="36">
        <f t="shared" ref="I53:I54" si="34">H53*G53</f>
        <v>0</v>
      </c>
      <c r="J53" s="37">
        <f t="shared" ref="J53:J54" si="35">I53*0.2</f>
        <v>0</v>
      </c>
      <c r="K53" s="36">
        <f t="shared" ref="K53:K54" si="36">J53+I53</f>
        <v>0</v>
      </c>
      <c r="L53" s="47"/>
    </row>
    <row r="54" spans="1:12" s="39" customFormat="1" x14ac:dyDescent="0.25">
      <c r="A54" s="61" t="s">
        <v>59</v>
      </c>
      <c r="B54" s="62"/>
      <c r="C54" s="63"/>
      <c r="D54" s="31">
        <v>711003</v>
      </c>
      <c r="E54" s="40" t="s">
        <v>60</v>
      </c>
      <c r="F54" s="33"/>
      <c r="G54" s="34"/>
      <c r="H54" s="35"/>
      <c r="I54" s="36">
        <f t="shared" si="34"/>
        <v>0</v>
      </c>
      <c r="J54" s="37">
        <f t="shared" si="35"/>
        <v>0</v>
      </c>
      <c r="K54" s="36">
        <f t="shared" si="36"/>
        <v>0</v>
      </c>
      <c r="L54" s="47"/>
    </row>
    <row r="55" spans="1:12" ht="42" customHeight="1" x14ac:dyDescent="0.25">
      <c r="A55" s="17">
        <v>14</v>
      </c>
      <c r="B55" s="18" t="s">
        <v>9</v>
      </c>
      <c r="C55" s="21" t="s">
        <v>27</v>
      </c>
      <c r="D55" s="19" t="s">
        <v>43</v>
      </c>
      <c r="E55" s="20" t="s">
        <v>28</v>
      </c>
      <c r="F55" s="21" t="s">
        <v>12</v>
      </c>
      <c r="G55" s="29">
        <f>G58+G57+G56</f>
        <v>0</v>
      </c>
      <c r="H55" s="23">
        <v>1</v>
      </c>
      <c r="I55" s="22">
        <f>H55*G55</f>
        <v>0</v>
      </c>
      <c r="J55" s="24">
        <f>I55*0.2</f>
        <v>0</v>
      </c>
      <c r="K55" s="22">
        <f>J55+I55</f>
        <v>0</v>
      </c>
      <c r="L55" s="45"/>
    </row>
    <row r="56" spans="1:12" s="39" customFormat="1" x14ac:dyDescent="0.25">
      <c r="A56" s="61" t="s">
        <v>54</v>
      </c>
      <c r="B56" s="62"/>
      <c r="C56" s="63"/>
      <c r="D56" s="31">
        <v>711003</v>
      </c>
      <c r="E56" s="40" t="s">
        <v>60</v>
      </c>
      <c r="F56" s="33"/>
      <c r="G56" s="34"/>
      <c r="H56" s="35"/>
      <c r="I56" s="36">
        <f>H56*G56</f>
        <v>0</v>
      </c>
      <c r="J56" s="37">
        <f>I56*0.2</f>
        <v>0</v>
      </c>
      <c r="K56" s="36">
        <f>J56+I56</f>
        <v>0</v>
      </c>
      <c r="L56" s="42"/>
    </row>
    <row r="57" spans="1:12" s="39" customFormat="1" x14ac:dyDescent="0.25">
      <c r="A57" s="61" t="s">
        <v>57</v>
      </c>
      <c r="B57" s="62"/>
      <c r="C57" s="63"/>
      <c r="D57" s="31">
        <v>711003</v>
      </c>
      <c r="E57" s="40" t="s">
        <v>60</v>
      </c>
      <c r="F57" s="33"/>
      <c r="G57" s="34"/>
      <c r="H57" s="35"/>
      <c r="I57" s="36">
        <f t="shared" ref="I57:I58" si="37">H57*G57</f>
        <v>0</v>
      </c>
      <c r="J57" s="37">
        <f t="shared" ref="J57:J58" si="38">I57*0.2</f>
        <v>0</v>
      </c>
      <c r="K57" s="36">
        <f t="shared" ref="K57:K58" si="39">J57+I57</f>
        <v>0</v>
      </c>
      <c r="L57" s="42"/>
    </row>
    <row r="58" spans="1:12" s="39" customFormat="1" x14ac:dyDescent="0.25">
      <c r="A58" s="61" t="s">
        <v>59</v>
      </c>
      <c r="B58" s="62"/>
      <c r="C58" s="63"/>
      <c r="D58" s="31">
        <v>711003</v>
      </c>
      <c r="E58" s="40" t="s">
        <v>60</v>
      </c>
      <c r="F58" s="33"/>
      <c r="G58" s="34"/>
      <c r="H58" s="35"/>
      <c r="I58" s="36">
        <f t="shared" si="37"/>
        <v>0</v>
      </c>
      <c r="J58" s="37">
        <f t="shared" si="38"/>
        <v>0</v>
      </c>
      <c r="K58" s="36">
        <f t="shared" si="39"/>
        <v>0</v>
      </c>
      <c r="L58" s="42"/>
    </row>
    <row r="59" spans="1:12" ht="38.25" customHeight="1" x14ac:dyDescent="0.25">
      <c r="A59" s="17">
        <v>15</v>
      </c>
      <c r="B59" s="18" t="s">
        <v>9</v>
      </c>
      <c r="C59" s="21" t="s">
        <v>27</v>
      </c>
      <c r="D59" s="19" t="s">
        <v>43</v>
      </c>
      <c r="E59" s="17" t="s">
        <v>29</v>
      </c>
      <c r="F59" s="21" t="s">
        <v>12</v>
      </c>
      <c r="G59" s="29">
        <f>G62+G61+G60</f>
        <v>0</v>
      </c>
      <c r="H59" s="23">
        <v>1</v>
      </c>
      <c r="I59" s="22">
        <f>H59*G59</f>
        <v>0</v>
      </c>
      <c r="J59" s="24">
        <f>I59*0.2</f>
        <v>0</v>
      </c>
      <c r="K59" s="22">
        <f>J59+I59</f>
        <v>0</v>
      </c>
      <c r="L59" s="45"/>
    </row>
    <row r="60" spans="1:12" s="39" customFormat="1" x14ac:dyDescent="0.25">
      <c r="A60" s="61" t="s">
        <v>54</v>
      </c>
      <c r="B60" s="62"/>
      <c r="C60" s="63"/>
      <c r="D60" s="31">
        <v>711003</v>
      </c>
      <c r="E60" s="40" t="s">
        <v>61</v>
      </c>
      <c r="F60" s="33"/>
      <c r="G60" s="34"/>
      <c r="H60" s="35"/>
      <c r="I60" s="36">
        <f>H60*G60</f>
        <v>0</v>
      </c>
      <c r="J60" s="37">
        <f>I60*0.2</f>
        <v>0</v>
      </c>
      <c r="K60" s="36">
        <f>J60+I60</f>
        <v>0</v>
      </c>
      <c r="L60" s="42"/>
    </row>
    <row r="61" spans="1:12" s="39" customFormat="1" x14ac:dyDescent="0.25">
      <c r="A61" s="61" t="s">
        <v>57</v>
      </c>
      <c r="B61" s="62"/>
      <c r="C61" s="63"/>
      <c r="D61" s="31">
        <v>711003</v>
      </c>
      <c r="E61" s="40" t="s">
        <v>60</v>
      </c>
      <c r="F61" s="33"/>
      <c r="G61" s="34"/>
      <c r="H61" s="35"/>
      <c r="I61" s="36">
        <f t="shared" ref="I61:I62" si="40">H61*G61</f>
        <v>0</v>
      </c>
      <c r="J61" s="37">
        <f t="shared" ref="J61:J62" si="41">I61*0.2</f>
        <v>0</v>
      </c>
      <c r="K61" s="36">
        <f t="shared" ref="K61:K62" si="42">J61+I61</f>
        <v>0</v>
      </c>
      <c r="L61" s="42"/>
    </row>
    <row r="62" spans="1:12" s="39" customFormat="1" x14ac:dyDescent="0.25">
      <c r="A62" s="61" t="s">
        <v>59</v>
      </c>
      <c r="B62" s="62"/>
      <c r="C62" s="63"/>
      <c r="D62" s="31">
        <v>711003</v>
      </c>
      <c r="E62" s="40" t="s">
        <v>60</v>
      </c>
      <c r="F62" s="33"/>
      <c r="G62" s="34"/>
      <c r="H62" s="35"/>
      <c r="I62" s="36">
        <f t="shared" si="40"/>
        <v>0</v>
      </c>
      <c r="J62" s="37">
        <f t="shared" si="41"/>
        <v>0</v>
      </c>
      <c r="K62" s="36">
        <f t="shared" si="42"/>
        <v>0</v>
      </c>
      <c r="L62" s="42"/>
    </row>
    <row r="63" spans="1:12" s="4" customFormat="1" ht="38.25" x14ac:dyDescent="0.25">
      <c r="A63" s="25">
        <v>16</v>
      </c>
      <c r="B63" s="18" t="s">
        <v>9</v>
      </c>
      <c r="C63" s="18" t="s">
        <v>31</v>
      </c>
      <c r="D63" s="26" t="s">
        <v>44</v>
      </c>
      <c r="E63" s="25" t="s">
        <v>30</v>
      </c>
      <c r="F63" s="18" t="s">
        <v>12</v>
      </c>
      <c r="G63" s="48">
        <f>G66+G65+G64</f>
        <v>0</v>
      </c>
      <c r="H63" s="27">
        <v>1</v>
      </c>
      <c r="I63" s="22">
        <f>H63*G63</f>
        <v>0</v>
      </c>
      <c r="J63" s="24">
        <f>I63*0.2</f>
        <v>0</v>
      </c>
      <c r="K63" s="22">
        <f>J63+I63</f>
        <v>0</v>
      </c>
      <c r="L63" s="49"/>
    </row>
    <row r="64" spans="1:12" s="56" customFormat="1" x14ac:dyDescent="0.25">
      <c r="A64" s="61" t="s">
        <v>54</v>
      </c>
      <c r="B64" s="62"/>
      <c r="C64" s="63"/>
      <c r="D64" s="50">
        <v>713002</v>
      </c>
      <c r="E64" s="51" t="s">
        <v>60</v>
      </c>
      <c r="F64" s="52"/>
      <c r="G64" s="53"/>
      <c r="H64" s="54"/>
      <c r="I64" s="36">
        <f>H64*G64</f>
        <v>0</v>
      </c>
      <c r="J64" s="37">
        <f>I64*0.2</f>
        <v>0</v>
      </c>
      <c r="K64" s="36">
        <f>J64+I64</f>
        <v>0</v>
      </c>
      <c r="L64" s="55"/>
    </row>
    <row r="65" spans="1:12" s="56" customFormat="1" x14ac:dyDescent="0.25">
      <c r="A65" s="61" t="s">
        <v>57</v>
      </c>
      <c r="B65" s="62"/>
      <c r="C65" s="63"/>
      <c r="D65" s="50">
        <v>713002</v>
      </c>
      <c r="E65" s="51" t="s">
        <v>60</v>
      </c>
      <c r="F65" s="52"/>
      <c r="G65" s="53"/>
      <c r="H65" s="54"/>
      <c r="I65" s="36">
        <f t="shared" ref="I65:I66" si="43">H65*G65</f>
        <v>0</v>
      </c>
      <c r="J65" s="37">
        <f t="shared" ref="J65:J66" si="44">I65*0.2</f>
        <v>0</v>
      </c>
      <c r="K65" s="36">
        <f t="shared" ref="K65:K66" si="45">J65+I65</f>
        <v>0</v>
      </c>
      <c r="L65" s="55"/>
    </row>
    <row r="66" spans="1:12" s="56" customFormat="1" x14ac:dyDescent="0.25">
      <c r="A66" s="61" t="s">
        <v>59</v>
      </c>
      <c r="B66" s="62"/>
      <c r="C66" s="63"/>
      <c r="D66" s="50">
        <v>713002</v>
      </c>
      <c r="E66" s="51" t="s">
        <v>60</v>
      </c>
      <c r="F66" s="52"/>
      <c r="G66" s="53"/>
      <c r="H66" s="54"/>
      <c r="I66" s="36">
        <f t="shared" si="43"/>
        <v>0</v>
      </c>
      <c r="J66" s="37">
        <f t="shared" si="44"/>
        <v>0</v>
      </c>
      <c r="K66" s="36">
        <f t="shared" si="45"/>
        <v>0</v>
      </c>
      <c r="L66" s="55"/>
    </row>
    <row r="67" spans="1:12" ht="32.25" customHeight="1" x14ac:dyDescent="0.25">
      <c r="A67" s="17">
        <v>17</v>
      </c>
      <c r="B67" s="18" t="s">
        <v>9</v>
      </c>
      <c r="C67" s="18" t="s">
        <v>31</v>
      </c>
      <c r="D67" s="19" t="s">
        <v>45</v>
      </c>
      <c r="E67" s="17" t="s">
        <v>32</v>
      </c>
      <c r="F67" s="21" t="s">
        <v>12</v>
      </c>
      <c r="G67" s="29">
        <f>G70+G69+G68</f>
        <v>0</v>
      </c>
      <c r="H67" s="23">
        <v>1</v>
      </c>
      <c r="I67" s="22">
        <f>H67*G67</f>
        <v>0</v>
      </c>
      <c r="J67" s="24">
        <f>I67*0.2</f>
        <v>0</v>
      </c>
      <c r="K67" s="22">
        <f>J67+I67</f>
        <v>0</v>
      </c>
      <c r="L67" s="45"/>
    </row>
    <row r="68" spans="1:12" s="39" customFormat="1" x14ac:dyDescent="0.25">
      <c r="A68" s="61" t="s">
        <v>54</v>
      </c>
      <c r="B68" s="62"/>
      <c r="C68" s="63"/>
      <c r="D68" s="31">
        <v>711004</v>
      </c>
      <c r="E68" s="40" t="s">
        <v>61</v>
      </c>
      <c r="F68" s="33"/>
      <c r="G68" s="34"/>
      <c r="H68" s="35"/>
      <c r="I68" s="36">
        <f>H68*G68</f>
        <v>0</v>
      </c>
      <c r="J68" s="37">
        <f>I68*0.2</f>
        <v>0</v>
      </c>
      <c r="K68" s="36">
        <f>J68+I68</f>
        <v>0</v>
      </c>
      <c r="L68" s="42"/>
    </row>
    <row r="69" spans="1:12" s="39" customFormat="1" x14ac:dyDescent="0.25">
      <c r="A69" s="61" t="s">
        <v>57</v>
      </c>
      <c r="B69" s="62"/>
      <c r="C69" s="63"/>
      <c r="D69" s="31">
        <v>711004</v>
      </c>
      <c r="E69" s="40" t="s">
        <v>61</v>
      </c>
      <c r="F69" s="33"/>
      <c r="G69" s="34"/>
      <c r="H69" s="35"/>
      <c r="I69" s="36">
        <f t="shared" ref="I69:I70" si="46">H69*G69</f>
        <v>0</v>
      </c>
      <c r="J69" s="37">
        <f t="shared" ref="J69:J70" si="47">I69*0.2</f>
        <v>0</v>
      </c>
      <c r="K69" s="36">
        <f t="shared" ref="K69:K70" si="48">J69+I69</f>
        <v>0</v>
      </c>
      <c r="L69" s="42"/>
    </row>
    <row r="70" spans="1:12" s="39" customFormat="1" x14ac:dyDescent="0.25">
      <c r="A70" s="61" t="s">
        <v>59</v>
      </c>
      <c r="B70" s="62"/>
      <c r="C70" s="63"/>
      <c r="D70" s="31">
        <v>711004</v>
      </c>
      <c r="E70" s="40" t="s">
        <v>61</v>
      </c>
      <c r="F70" s="33"/>
      <c r="G70" s="34"/>
      <c r="H70" s="35"/>
      <c r="I70" s="36">
        <f t="shared" si="46"/>
        <v>0</v>
      </c>
      <c r="J70" s="37">
        <f t="shared" si="47"/>
        <v>0</v>
      </c>
      <c r="K70" s="36">
        <f t="shared" si="48"/>
        <v>0</v>
      </c>
      <c r="L70" s="42"/>
    </row>
    <row r="71" spans="1:12" ht="31.5" customHeight="1" x14ac:dyDescent="0.25">
      <c r="A71" s="17">
        <v>18</v>
      </c>
      <c r="B71" s="18" t="s">
        <v>9</v>
      </c>
      <c r="C71" s="18" t="s">
        <v>31</v>
      </c>
      <c r="D71" s="19" t="s">
        <v>45</v>
      </c>
      <c r="E71" s="20" t="s">
        <v>33</v>
      </c>
      <c r="F71" s="21" t="s">
        <v>12</v>
      </c>
      <c r="G71" s="29">
        <f>G74+G73+G72</f>
        <v>0</v>
      </c>
      <c r="H71" s="23">
        <v>1</v>
      </c>
      <c r="I71" s="22">
        <f>H71*G71</f>
        <v>0</v>
      </c>
      <c r="J71" s="24">
        <f>I71*0.2</f>
        <v>0</v>
      </c>
      <c r="K71" s="22">
        <f>J71+I71</f>
        <v>0</v>
      </c>
      <c r="L71" s="45"/>
    </row>
    <row r="72" spans="1:12" s="39" customFormat="1" x14ac:dyDescent="0.25">
      <c r="A72" s="61" t="s">
        <v>54</v>
      </c>
      <c r="B72" s="62"/>
      <c r="C72" s="63"/>
      <c r="D72" s="31">
        <v>711004</v>
      </c>
      <c r="E72" s="40" t="s">
        <v>61</v>
      </c>
      <c r="F72" s="33"/>
      <c r="G72" s="34"/>
      <c r="H72" s="35"/>
      <c r="I72" s="36">
        <f>H72*G72</f>
        <v>0</v>
      </c>
      <c r="J72" s="37">
        <f>I72*0.2</f>
        <v>0</v>
      </c>
      <c r="K72" s="36">
        <f>J72+I72</f>
        <v>0</v>
      </c>
      <c r="L72" s="42"/>
    </row>
    <row r="73" spans="1:12" s="39" customFormat="1" x14ac:dyDescent="0.25">
      <c r="A73" s="61" t="s">
        <v>57</v>
      </c>
      <c r="B73" s="62"/>
      <c r="C73" s="63"/>
      <c r="D73" s="31">
        <v>711004</v>
      </c>
      <c r="E73" s="40" t="s">
        <v>61</v>
      </c>
      <c r="F73" s="33"/>
      <c r="G73" s="34"/>
      <c r="H73" s="35"/>
      <c r="I73" s="36">
        <f t="shared" ref="I73:I74" si="49">H73*G73</f>
        <v>0</v>
      </c>
      <c r="J73" s="37">
        <f t="shared" ref="J73:J74" si="50">I73*0.2</f>
        <v>0</v>
      </c>
      <c r="K73" s="36">
        <f t="shared" ref="K73:K74" si="51">J73+I73</f>
        <v>0</v>
      </c>
      <c r="L73" s="42"/>
    </row>
    <row r="74" spans="1:12" s="39" customFormat="1" x14ac:dyDescent="0.25">
      <c r="A74" s="61" t="s">
        <v>59</v>
      </c>
      <c r="B74" s="62"/>
      <c r="C74" s="63"/>
      <c r="D74" s="31">
        <v>711004</v>
      </c>
      <c r="E74" s="40" t="s">
        <v>61</v>
      </c>
      <c r="F74" s="33"/>
      <c r="G74" s="34"/>
      <c r="H74" s="35"/>
      <c r="I74" s="36">
        <f t="shared" si="49"/>
        <v>0</v>
      </c>
      <c r="J74" s="37">
        <f t="shared" si="50"/>
        <v>0</v>
      </c>
      <c r="K74" s="36">
        <f t="shared" si="51"/>
        <v>0</v>
      </c>
      <c r="L74" s="42"/>
    </row>
    <row r="75" spans="1:12" ht="27.75" customHeight="1" x14ac:dyDescent="0.25">
      <c r="A75" s="17">
        <v>19</v>
      </c>
      <c r="B75" s="18" t="s">
        <v>9</v>
      </c>
      <c r="C75" s="18" t="s">
        <v>31</v>
      </c>
      <c r="D75" s="19" t="s">
        <v>45</v>
      </c>
      <c r="E75" s="20" t="s">
        <v>34</v>
      </c>
      <c r="F75" s="21" t="s">
        <v>12</v>
      </c>
      <c r="G75" s="29">
        <f>G78+G77+G76</f>
        <v>0</v>
      </c>
      <c r="H75" s="23">
        <v>1</v>
      </c>
      <c r="I75" s="22">
        <f>H75*G75</f>
        <v>0</v>
      </c>
      <c r="J75" s="24">
        <f>I75*0.2</f>
        <v>0</v>
      </c>
      <c r="K75" s="22">
        <f>J75+I75</f>
        <v>0</v>
      </c>
      <c r="L75" s="45"/>
    </row>
    <row r="76" spans="1:12" s="39" customFormat="1" x14ac:dyDescent="0.25">
      <c r="A76" s="61" t="s">
        <v>54</v>
      </c>
      <c r="B76" s="62"/>
      <c r="C76" s="63"/>
      <c r="D76" s="31">
        <v>711004</v>
      </c>
      <c r="E76" s="40" t="s">
        <v>61</v>
      </c>
      <c r="F76" s="33"/>
      <c r="G76" s="34"/>
      <c r="H76" s="35"/>
      <c r="I76" s="36">
        <f>H76*G76</f>
        <v>0</v>
      </c>
      <c r="J76" s="37">
        <f>I76*0.2</f>
        <v>0</v>
      </c>
      <c r="K76" s="36">
        <f>J76+I76</f>
        <v>0</v>
      </c>
      <c r="L76" s="42"/>
    </row>
    <row r="77" spans="1:12" s="39" customFormat="1" x14ac:dyDescent="0.25">
      <c r="A77" s="61" t="s">
        <v>57</v>
      </c>
      <c r="B77" s="62"/>
      <c r="C77" s="63"/>
      <c r="D77" s="31">
        <v>711004</v>
      </c>
      <c r="E77" s="40" t="s">
        <v>60</v>
      </c>
      <c r="F77" s="33"/>
      <c r="G77" s="34"/>
      <c r="H77" s="35"/>
      <c r="I77" s="36">
        <f t="shared" ref="I77:I78" si="52">H77*G77</f>
        <v>0</v>
      </c>
      <c r="J77" s="37">
        <f t="shared" ref="J77:J78" si="53">I77*0.2</f>
        <v>0</v>
      </c>
      <c r="K77" s="36">
        <f t="shared" ref="K77:K78" si="54">J77+I77</f>
        <v>0</v>
      </c>
      <c r="L77" s="42"/>
    </row>
    <row r="78" spans="1:12" s="39" customFormat="1" x14ac:dyDescent="0.25">
      <c r="A78" s="61" t="s">
        <v>59</v>
      </c>
      <c r="B78" s="62"/>
      <c r="C78" s="63"/>
      <c r="D78" s="31">
        <v>711004</v>
      </c>
      <c r="E78" s="40" t="s">
        <v>60</v>
      </c>
      <c r="F78" s="33"/>
      <c r="G78" s="34"/>
      <c r="H78" s="35"/>
      <c r="I78" s="36">
        <f t="shared" si="52"/>
        <v>0</v>
      </c>
      <c r="J78" s="37">
        <f t="shared" si="53"/>
        <v>0</v>
      </c>
      <c r="K78" s="36">
        <f t="shared" si="54"/>
        <v>0</v>
      </c>
      <c r="L78" s="42"/>
    </row>
    <row r="79" spans="1:12" ht="25.5" x14ac:dyDescent="0.25">
      <c r="A79" s="17">
        <v>20</v>
      </c>
      <c r="B79" s="18" t="s">
        <v>9</v>
      </c>
      <c r="C79" s="18" t="s">
        <v>31</v>
      </c>
      <c r="D79" s="19" t="s">
        <v>45</v>
      </c>
      <c r="E79" s="20" t="s">
        <v>35</v>
      </c>
      <c r="F79" s="21" t="s">
        <v>12</v>
      </c>
      <c r="G79" s="29">
        <f>G82+G81+G80</f>
        <v>0</v>
      </c>
      <c r="H79" s="23">
        <v>1</v>
      </c>
      <c r="I79" s="22">
        <f>H79*G79</f>
        <v>0</v>
      </c>
      <c r="J79" s="24">
        <f>I79*0.2</f>
        <v>0</v>
      </c>
      <c r="K79" s="22">
        <f>J79+I79</f>
        <v>0</v>
      </c>
      <c r="L79" s="45"/>
    </row>
    <row r="80" spans="1:12" s="39" customFormat="1" x14ac:dyDescent="0.25">
      <c r="A80" s="61" t="s">
        <v>54</v>
      </c>
      <c r="B80" s="62"/>
      <c r="C80" s="63"/>
      <c r="D80" s="31">
        <v>711004</v>
      </c>
      <c r="E80" s="40" t="s">
        <v>61</v>
      </c>
      <c r="F80" s="33"/>
      <c r="G80" s="34"/>
      <c r="H80" s="35"/>
      <c r="I80" s="36">
        <f>H80*G80</f>
        <v>0</v>
      </c>
      <c r="J80" s="37">
        <f>I80*H80</f>
        <v>0</v>
      </c>
      <c r="K80" s="36">
        <f>J80+I80</f>
        <v>0</v>
      </c>
      <c r="L80" s="42"/>
    </row>
    <row r="81" spans="1:12" s="39" customFormat="1" x14ac:dyDescent="0.25">
      <c r="A81" s="61" t="s">
        <v>57</v>
      </c>
      <c r="B81" s="62"/>
      <c r="C81" s="63"/>
      <c r="D81" s="31">
        <v>711004</v>
      </c>
      <c r="E81" s="40" t="s">
        <v>60</v>
      </c>
      <c r="F81" s="33"/>
      <c r="G81" s="34"/>
      <c r="H81" s="35"/>
      <c r="I81" s="36">
        <f t="shared" ref="I81:I82" si="55">H81*G81</f>
        <v>0</v>
      </c>
      <c r="J81" s="37">
        <f t="shared" ref="J81:J82" si="56">I81*H81</f>
        <v>0</v>
      </c>
      <c r="K81" s="36">
        <f t="shared" ref="K81:K82" si="57">J81+I81</f>
        <v>0</v>
      </c>
      <c r="L81" s="42"/>
    </row>
    <row r="82" spans="1:12" s="39" customFormat="1" x14ac:dyDescent="0.25">
      <c r="A82" s="61" t="s">
        <v>59</v>
      </c>
      <c r="B82" s="62"/>
      <c r="C82" s="63"/>
      <c r="D82" s="31">
        <v>711004</v>
      </c>
      <c r="E82" s="40" t="s">
        <v>60</v>
      </c>
      <c r="F82" s="33"/>
      <c r="G82" s="34"/>
      <c r="H82" s="35"/>
      <c r="I82" s="36">
        <f t="shared" si="55"/>
        <v>0</v>
      </c>
      <c r="J82" s="37">
        <f t="shared" si="56"/>
        <v>0</v>
      </c>
      <c r="K82" s="36">
        <f t="shared" si="57"/>
        <v>0</v>
      </c>
      <c r="L82" s="42"/>
    </row>
    <row r="83" spans="1:12" ht="25.5" x14ac:dyDescent="0.25">
      <c r="A83" s="17">
        <v>21</v>
      </c>
      <c r="B83" s="18" t="s">
        <v>9</v>
      </c>
      <c r="C83" s="18" t="s">
        <v>31</v>
      </c>
      <c r="D83" s="19" t="s">
        <v>45</v>
      </c>
      <c r="E83" s="17" t="s">
        <v>36</v>
      </c>
      <c r="F83" s="21" t="s">
        <v>12</v>
      </c>
      <c r="G83" s="29">
        <f>G86+G85+G84</f>
        <v>0</v>
      </c>
      <c r="H83" s="23">
        <v>1</v>
      </c>
      <c r="I83" s="22">
        <f>H83*G83</f>
        <v>0</v>
      </c>
      <c r="J83" s="24">
        <f>I83*0.2</f>
        <v>0</v>
      </c>
      <c r="K83" s="22">
        <f>J83+I83</f>
        <v>0</v>
      </c>
      <c r="L83" s="45"/>
    </row>
    <row r="84" spans="1:12" s="39" customFormat="1" x14ac:dyDescent="0.25">
      <c r="A84" s="61" t="s">
        <v>54</v>
      </c>
      <c r="B84" s="62"/>
      <c r="C84" s="63"/>
      <c r="D84" s="31">
        <v>711004</v>
      </c>
      <c r="E84" s="40" t="s">
        <v>60</v>
      </c>
      <c r="F84" s="33"/>
      <c r="G84" s="34"/>
      <c r="H84" s="35"/>
      <c r="I84" s="36">
        <f>H84*G84</f>
        <v>0</v>
      </c>
      <c r="J84" s="37">
        <f>I84*0.2</f>
        <v>0</v>
      </c>
      <c r="K84" s="36">
        <f>J84+I84</f>
        <v>0</v>
      </c>
      <c r="L84" s="42"/>
    </row>
    <row r="85" spans="1:12" s="39" customFormat="1" x14ac:dyDescent="0.25">
      <c r="A85" s="61" t="s">
        <v>57</v>
      </c>
      <c r="B85" s="62"/>
      <c r="C85" s="63"/>
      <c r="D85" s="31">
        <v>711004</v>
      </c>
      <c r="E85" s="40" t="s">
        <v>60</v>
      </c>
      <c r="F85" s="33"/>
      <c r="G85" s="34"/>
      <c r="H85" s="35"/>
      <c r="I85" s="36">
        <f t="shared" ref="I85:I86" si="58">H85*G85</f>
        <v>0</v>
      </c>
      <c r="J85" s="37">
        <f t="shared" ref="J85:J86" si="59">I85*0.2</f>
        <v>0</v>
      </c>
      <c r="K85" s="36">
        <f t="shared" ref="K85:K86" si="60">J85+I85</f>
        <v>0</v>
      </c>
      <c r="L85" s="42"/>
    </row>
    <row r="86" spans="1:12" s="39" customFormat="1" x14ac:dyDescent="0.25">
      <c r="A86" s="61" t="s">
        <v>59</v>
      </c>
      <c r="B86" s="62"/>
      <c r="C86" s="63"/>
      <c r="D86" s="31">
        <v>711004</v>
      </c>
      <c r="E86" s="40" t="s">
        <v>60</v>
      </c>
      <c r="F86" s="33"/>
      <c r="G86" s="34"/>
      <c r="H86" s="35"/>
      <c r="I86" s="36">
        <f t="shared" si="58"/>
        <v>0</v>
      </c>
      <c r="J86" s="37">
        <f t="shared" si="59"/>
        <v>0</v>
      </c>
      <c r="K86" s="36">
        <f t="shared" si="60"/>
        <v>0</v>
      </c>
      <c r="L86" s="42"/>
    </row>
    <row r="87" spans="1:12" ht="30" customHeight="1" x14ac:dyDescent="0.25">
      <c r="A87" s="17">
        <v>22</v>
      </c>
      <c r="B87" s="18" t="s">
        <v>9</v>
      </c>
      <c r="C87" s="18" t="s">
        <v>31</v>
      </c>
      <c r="D87" s="19" t="s">
        <v>45</v>
      </c>
      <c r="E87" s="17" t="s">
        <v>37</v>
      </c>
      <c r="F87" s="21" t="s">
        <v>12</v>
      </c>
      <c r="G87" s="29">
        <f>G90+G89+G88</f>
        <v>0</v>
      </c>
      <c r="H87" s="23">
        <v>1</v>
      </c>
      <c r="I87" s="22">
        <f>H87*G87</f>
        <v>0</v>
      </c>
      <c r="J87" s="24">
        <f>I87*0.2</f>
        <v>0</v>
      </c>
      <c r="K87" s="22">
        <f>J87+I87</f>
        <v>0</v>
      </c>
      <c r="L87" s="45"/>
    </row>
    <row r="88" spans="1:12" s="39" customFormat="1" ht="30" customHeight="1" x14ac:dyDescent="0.25">
      <c r="A88" s="61" t="s">
        <v>54</v>
      </c>
      <c r="B88" s="62"/>
      <c r="C88" s="63"/>
      <c r="D88" s="31">
        <v>711004</v>
      </c>
      <c r="E88" s="40" t="s">
        <v>61</v>
      </c>
      <c r="F88" s="33"/>
      <c r="G88" s="34"/>
      <c r="H88" s="35"/>
      <c r="I88" s="36">
        <f>H88*G88</f>
        <v>0</v>
      </c>
      <c r="J88" s="37">
        <f>I88*0.2</f>
        <v>0</v>
      </c>
      <c r="K88" s="36">
        <f>J88+I88</f>
        <v>0</v>
      </c>
      <c r="L88" s="42"/>
    </row>
    <row r="89" spans="1:12" s="39" customFormat="1" ht="30" customHeight="1" x14ac:dyDescent="0.25">
      <c r="A89" s="61" t="s">
        <v>57</v>
      </c>
      <c r="B89" s="62"/>
      <c r="C89" s="63"/>
      <c r="D89" s="31">
        <v>711004</v>
      </c>
      <c r="E89" s="40" t="s">
        <v>61</v>
      </c>
      <c r="F89" s="33"/>
      <c r="G89" s="34"/>
      <c r="H89" s="35"/>
      <c r="I89" s="36">
        <f t="shared" ref="I89:I90" si="61">H89*G89</f>
        <v>0</v>
      </c>
      <c r="J89" s="37">
        <f t="shared" ref="J89:J90" si="62">I89*0.2</f>
        <v>0</v>
      </c>
      <c r="K89" s="36">
        <f t="shared" ref="K89:K90" si="63">J89+I89</f>
        <v>0</v>
      </c>
      <c r="L89" s="42"/>
    </row>
    <row r="90" spans="1:12" s="39" customFormat="1" ht="30" customHeight="1" x14ac:dyDescent="0.25">
      <c r="A90" s="61" t="s">
        <v>59</v>
      </c>
      <c r="B90" s="62"/>
      <c r="C90" s="63"/>
      <c r="D90" s="31">
        <v>711004</v>
      </c>
      <c r="E90" s="40" t="s">
        <v>60</v>
      </c>
      <c r="F90" s="33"/>
      <c r="G90" s="34"/>
      <c r="H90" s="35"/>
      <c r="I90" s="36">
        <f t="shared" si="61"/>
        <v>0</v>
      </c>
      <c r="J90" s="37">
        <f t="shared" si="62"/>
        <v>0</v>
      </c>
      <c r="K90" s="36">
        <f t="shared" si="63"/>
        <v>0</v>
      </c>
      <c r="L90" s="42"/>
    </row>
    <row r="91" spans="1:12" s="4" customFormat="1" ht="43.5" customHeight="1" x14ac:dyDescent="0.25">
      <c r="A91" s="25">
        <v>23</v>
      </c>
      <c r="B91" s="18" t="s">
        <v>9</v>
      </c>
      <c r="C91" s="18" t="s">
        <v>31</v>
      </c>
      <c r="D91" s="26" t="s">
        <v>45</v>
      </c>
      <c r="E91" s="28" t="s">
        <v>38</v>
      </c>
      <c r="F91" s="18" t="s">
        <v>12</v>
      </c>
      <c r="G91" s="48">
        <f>G94+G93+G92</f>
        <v>0</v>
      </c>
      <c r="H91" s="27">
        <v>1</v>
      </c>
      <c r="I91" s="22">
        <f>H91*G91</f>
        <v>0</v>
      </c>
      <c r="J91" s="24">
        <f>I91*0.2</f>
        <v>0</v>
      </c>
      <c r="K91" s="22">
        <f>J91+I91</f>
        <v>0</v>
      </c>
      <c r="L91" s="49"/>
    </row>
    <row r="92" spans="1:12" s="56" customFormat="1" x14ac:dyDescent="0.25">
      <c r="A92" s="61" t="s">
        <v>54</v>
      </c>
      <c r="B92" s="62"/>
      <c r="C92" s="63"/>
      <c r="D92" s="50">
        <v>711004</v>
      </c>
      <c r="E92" s="51" t="s">
        <v>61</v>
      </c>
      <c r="F92" s="52"/>
      <c r="G92" s="53"/>
      <c r="H92" s="54"/>
      <c r="I92" s="36">
        <f>H92*G92</f>
        <v>0</v>
      </c>
      <c r="J92" s="37">
        <f>I92*0.2</f>
        <v>0</v>
      </c>
      <c r="K92" s="36">
        <f>J92+I92</f>
        <v>0</v>
      </c>
      <c r="L92" s="55"/>
    </row>
    <row r="93" spans="1:12" s="56" customFormat="1" x14ac:dyDescent="0.25">
      <c r="A93" s="61" t="s">
        <v>57</v>
      </c>
      <c r="B93" s="62"/>
      <c r="C93" s="63"/>
      <c r="D93" s="50">
        <v>711004</v>
      </c>
      <c r="E93" s="51" t="s">
        <v>61</v>
      </c>
      <c r="F93" s="52"/>
      <c r="G93" s="53"/>
      <c r="H93" s="54"/>
      <c r="I93" s="36">
        <f t="shared" ref="I93:I94" si="64">H93*G93</f>
        <v>0</v>
      </c>
      <c r="J93" s="37">
        <f t="shared" ref="J93:J94" si="65">I93*0.2</f>
        <v>0</v>
      </c>
      <c r="K93" s="36">
        <f t="shared" ref="K93:K94" si="66">J93+I93</f>
        <v>0</v>
      </c>
      <c r="L93" s="55"/>
    </row>
    <row r="94" spans="1:12" s="56" customFormat="1" x14ac:dyDescent="0.25">
      <c r="A94" s="61" t="s">
        <v>59</v>
      </c>
      <c r="B94" s="62"/>
      <c r="C94" s="63"/>
      <c r="D94" s="50">
        <v>711004</v>
      </c>
      <c r="E94" s="51" t="s">
        <v>61</v>
      </c>
      <c r="F94" s="52"/>
      <c r="G94" s="53"/>
      <c r="H94" s="54"/>
      <c r="I94" s="36">
        <f t="shared" si="64"/>
        <v>0</v>
      </c>
      <c r="J94" s="37">
        <f t="shared" si="65"/>
        <v>0</v>
      </c>
      <c r="K94" s="36">
        <f t="shared" si="66"/>
        <v>0</v>
      </c>
      <c r="L94" s="55"/>
    </row>
    <row r="95" spans="1:12" s="4" customFormat="1" ht="38.25" x14ac:dyDescent="0.25">
      <c r="A95" s="25">
        <v>24</v>
      </c>
      <c r="B95" s="18" t="s">
        <v>9</v>
      </c>
      <c r="C95" s="18" t="s">
        <v>31</v>
      </c>
      <c r="D95" s="26" t="s">
        <v>44</v>
      </c>
      <c r="E95" s="25" t="s">
        <v>39</v>
      </c>
      <c r="F95" s="18" t="s">
        <v>12</v>
      </c>
      <c r="G95" s="48">
        <f>G98+G97+G96</f>
        <v>0</v>
      </c>
      <c r="H95" s="27">
        <v>1</v>
      </c>
      <c r="I95" s="22">
        <f>H95*G95</f>
        <v>0</v>
      </c>
      <c r="J95" s="24">
        <f>I95*0.2</f>
        <v>0</v>
      </c>
      <c r="K95" s="22">
        <f>J95+I95</f>
        <v>0</v>
      </c>
      <c r="L95" s="57"/>
    </row>
    <row r="96" spans="1:12" s="56" customFormat="1" ht="40.5" customHeight="1" x14ac:dyDescent="0.25">
      <c r="A96" s="61" t="s">
        <v>54</v>
      </c>
      <c r="B96" s="62"/>
      <c r="C96" s="63"/>
      <c r="D96" s="50">
        <v>713002</v>
      </c>
      <c r="E96" s="51" t="s">
        <v>60</v>
      </c>
      <c r="F96" s="52"/>
      <c r="G96" s="53"/>
      <c r="H96" s="54"/>
      <c r="I96" s="36">
        <f>H96*G96</f>
        <v>0</v>
      </c>
      <c r="J96" s="37">
        <f>I96*0.2</f>
        <v>0</v>
      </c>
      <c r="K96" s="36">
        <f>J96+I96</f>
        <v>0</v>
      </c>
      <c r="L96" s="58"/>
    </row>
    <row r="97" spans="1:12" s="56" customFormat="1" ht="41.25" customHeight="1" x14ac:dyDescent="0.25">
      <c r="A97" s="61" t="s">
        <v>57</v>
      </c>
      <c r="B97" s="62"/>
      <c r="C97" s="63"/>
      <c r="D97" s="50">
        <v>713002</v>
      </c>
      <c r="E97" s="51" t="s">
        <v>60</v>
      </c>
      <c r="F97" s="52"/>
      <c r="G97" s="53"/>
      <c r="H97" s="54"/>
      <c r="I97" s="36">
        <f t="shared" ref="I97:I98" si="67">H97*G97</f>
        <v>0</v>
      </c>
      <c r="J97" s="37">
        <f t="shared" ref="J97:J98" si="68">I97*0.2</f>
        <v>0</v>
      </c>
      <c r="K97" s="36">
        <f t="shared" ref="K97:K98" si="69">J97+I97</f>
        <v>0</v>
      </c>
      <c r="L97" s="58"/>
    </row>
    <row r="98" spans="1:12" s="56" customFormat="1" x14ac:dyDescent="0.25">
      <c r="A98" s="61" t="s">
        <v>59</v>
      </c>
      <c r="B98" s="62"/>
      <c r="C98" s="63"/>
      <c r="D98" s="50">
        <v>713002</v>
      </c>
      <c r="E98" s="51" t="s">
        <v>60</v>
      </c>
      <c r="F98" s="52"/>
      <c r="G98" s="53"/>
      <c r="H98" s="54"/>
      <c r="I98" s="36">
        <f t="shared" si="67"/>
        <v>0</v>
      </c>
      <c r="J98" s="37">
        <f t="shared" si="68"/>
        <v>0</v>
      </c>
      <c r="K98" s="36">
        <f t="shared" si="69"/>
        <v>0</v>
      </c>
      <c r="L98" s="58"/>
    </row>
    <row r="99" spans="1:12" ht="35.25" customHeight="1" x14ac:dyDescent="0.25">
      <c r="A99" s="17">
        <v>25</v>
      </c>
      <c r="B99" s="18" t="s">
        <v>40</v>
      </c>
      <c r="C99" s="21" t="s">
        <v>41</v>
      </c>
      <c r="D99" s="19" t="s">
        <v>46</v>
      </c>
      <c r="E99" s="17" t="s">
        <v>49</v>
      </c>
      <c r="F99" s="21" t="s">
        <v>42</v>
      </c>
      <c r="G99" s="59"/>
      <c r="H99" s="23">
        <v>390</v>
      </c>
      <c r="I99" s="22">
        <f>H99*G99</f>
        <v>0</v>
      </c>
      <c r="J99" s="24">
        <f>I99*0.2</f>
        <v>0</v>
      </c>
      <c r="K99" s="22">
        <f>J99+I99</f>
        <v>0</v>
      </c>
      <c r="L99" s="60"/>
    </row>
    <row r="100" spans="1:12" ht="31.5" customHeight="1" x14ac:dyDescent="0.25">
      <c r="A100" s="17">
        <v>26</v>
      </c>
      <c r="B100" s="18" t="s">
        <v>40</v>
      </c>
      <c r="C100" s="21" t="s">
        <v>41</v>
      </c>
      <c r="D100" s="19" t="s">
        <v>46</v>
      </c>
      <c r="E100" s="17" t="s">
        <v>63</v>
      </c>
      <c r="F100" s="21" t="s">
        <v>42</v>
      </c>
      <c r="G100" s="59"/>
      <c r="H100" s="23">
        <v>65</v>
      </c>
      <c r="I100" s="22">
        <f>H100*G100</f>
        <v>0</v>
      </c>
      <c r="J100" s="24">
        <f>I100*0.2</f>
        <v>0</v>
      </c>
      <c r="K100" s="22">
        <f>J100+I100</f>
        <v>0</v>
      </c>
      <c r="L100" s="60"/>
    </row>
    <row r="101" spans="1:12" x14ac:dyDescent="0.25">
      <c r="A101" s="64" t="s">
        <v>51</v>
      </c>
      <c r="B101" s="65"/>
      <c r="C101" s="65"/>
      <c r="D101" s="65"/>
      <c r="E101" s="65"/>
      <c r="F101" s="65"/>
      <c r="G101" s="65"/>
      <c r="H101" s="66"/>
      <c r="I101" s="11">
        <f>I3+I7+I11+I15+I19+I23+I27+I31+I35+I39+I43+I47+I51+I55+I59+I63+I67+I71+I75+I79+I83+I87+I91+I95+I99+I100</f>
        <v>0</v>
      </c>
      <c r="J101" s="12">
        <f>J3+J7+J11+J15+J19+J23+J27+J31+J35+J39+J43+J47+J51+J55+J59+J63+J67+J71+J75+J79+J83+J87+J91+J95+J99+J100</f>
        <v>0</v>
      </c>
      <c r="K101" s="9">
        <f>K3+K7+K11+K15+K19+K23+K27+K31+K35+K39+K43+K47+K51+K55+K59+K63+K67+K71+K75+K79+K83+K87+K91+K95+K99+K100</f>
        <v>0</v>
      </c>
      <c r="L101" s="5"/>
    </row>
    <row r="102" spans="1:12" x14ac:dyDescent="0.25">
      <c r="A102" s="6"/>
      <c r="B102" s="6"/>
      <c r="C102" s="6"/>
      <c r="D102" s="6"/>
      <c r="E102" s="6"/>
      <c r="F102" s="6"/>
      <c r="G102" s="6"/>
      <c r="H102" s="6"/>
      <c r="I102" s="7"/>
      <c r="J102" s="6"/>
      <c r="K102" s="6"/>
      <c r="L102" s="6"/>
    </row>
    <row r="103" spans="1:12" x14ac:dyDescent="0.25">
      <c r="B103"/>
    </row>
    <row r="104" spans="1:12" ht="15.75" x14ac:dyDescent="0.25">
      <c r="B104" s="10" t="s">
        <v>52</v>
      </c>
      <c r="I104" s="8"/>
    </row>
    <row r="105" spans="1:12" ht="15.75" x14ac:dyDescent="0.25">
      <c r="B105" s="10"/>
      <c r="I105" s="8"/>
    </row>
    <row r="106" spans="1:12" ht="15.75" x14ac:dyDescent="0.25">
      <c r="B106" s="10" t="s">
        <v>53</v>
      </c>
    </row>
    <row r="107" spans="1:12" x14ac:dyDescent="0.25">
      <c r="B107"/>
    </row>
    <row r="108" spans="1:12" x14ac:dyDescent="0.25">
      <c r="B108"/>
    </row>
    <row r="109" spans="1:12" x14ac:dyDescent="0.25">
      <c r="B109"/>
    </row>
    <row r="110" spans="1:12" x14ac:dyDescent="0.25">
      <c r="B110"/>
    </row>
    <row r="111" spans="1:12" x14ac:dyDescent="0.25">
      <c r="B111"/>
    </row>
    <row r="112" spans="1:1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</sheetData>
  <sheetProtection sheet="1" objects="1" scenarios="1" formatColumns="0" formatRows="0" insertRows="0" deleteRows="0" selectLockedCells="1"/>
  <mergeCells count="73">
    <mergeCell ref="A22:C22"/>
    <mergeCell ref="A4:C4"/>
    <mergeCell ref="A5:C5"/>
    <mergeCell ref="A101:H101"/>
    <mergeCell ref="A8:C8"/>
    <mergeCell ref="A9:C9"/>
    <mergeCell ref="A6:C6"/>
    <mergeCell ref="A10:C10"/>
    <mergeCell ref="A12:C12"/>
    <mergeCell ref="A13:C13"/>
    <mergeCell ref="A14:C14"/>
    <mergeCell ref="A16:C16"/>
    <mergeCell ref="A17:C17"/>
    <mergeCell ref="A18:C18"/>
    <mergeCell ref="A20:C20"/>
    <mergeCell ref="A21:C21"/>
    <mergeCell ref="A38:C38"/>
    <mergeCell ref="A24:C24"/>
    <mergeCell ref="A25:C25"/>
    <mergeCell ref="A26:C26"/>
    <mergeCell ref="A28:C28"/>
    <mergeCell ref="A29:C29"/>
    <mergeCell ref="A30:C30"/>
    <mergeCell ref="A32:C32"/>
    <mergeCell ref="A33:C33"/>
    <mergeCell ref="A34:C34"/>
    <mergeCell ref="A36:C36"/>
    <mergeCell ref="A37:C37"/>
    <mergeCell ref="A54:C54"/>
    <mergeCell ref="A40:C40"/>
    <mergeCell ref="A41:C41"/>
    <mergeCell ref="A42:C42"/>
    <mergeCell ref="A44:C44"/>
    <mergeCell ref="A45:C45"/>
    <mergeCell ref="A46:C46"/>
    <mergeCell ref="A48:C48"/>
    <mergeCell ref="A49:C49"/>
    <mergeCell ref="A50:C50"/>
    <mergeCell ref="A52:C52"/>
    <mergeCell ref="A53:C53"/>
    <mergeCell ref="A70:C70"/>
    <mergeCell ref="A56:C56"/>
    <mergeCell ref="A57:C57"/>
    <mergeCell ref="A58:C58"/>
    <mergeCell ref="A60:C60"/>
    <mergeCell ref="A61:C61"/>
    <mergeCell ref="A62:C62"/>
    <mergeCell ref="A64:C64"/>
    <mergeCell ref="A65:C65"/>
    <mergeCell ref="A66:C66"/>
    <mergeCell ref="A68:C68"/>
    <mergeCell ref="A69:C69"/>
    <mergeCell ref="A86:C86"/>
    <mergeCell ref="A72:C72"/>
    <mergeCell ref="A73:C73"/>
    <mergeCell ref="A74:C74"/>
    <mergeCell ref="A76:C76"/>
    <mergeCell ref="A77:C77"/>
    <mergeCell ref="A78:C78"/>
    <mergeCell ref="A80:C80"/>
    <mergeCell ref="A81:C81"/>
    <mergeCell ref="A82:C82"/>
    <mergeCell ref="A84:C84"/>
    <mergeCell ref="A85:C85"/>
    <mergeCell ref="A96:C96"/>
    <mergeCell ref="A97:C97"/>
    <mergeCell ref="A98:C98"/>
    <mergeCell ref="A88:C88"/>
    <mergeCell ref="A89:C89"/>
    <mergeCell ref="A90:C90"/>
    <mergeCell ref="A92:C92"/>
    <mergeCell ref="A93:C93"/>
    <mergeCell ref="A94:C94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  <rowBreaks count="3" manualBreakCount="3">
    <brk id="22" max="16383" man="1"/>
    <brk id="46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Rozpočet </vt:lpstr>
      <vt:lpstr>Hárok1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svecova</dc:creator>
  <cp:lastModifiedBy>svecova</cp:lastModifiedBy>
  <cp:lastPrinted>2014-04-04T15:51:16Z</cp:lastPrinted>
  <dcterms:created xsi:type="dcterms:W3CDTF">2013-07-29T23:21:47Z</dcterms:created>
  <dcterms:modified xsi:type="dcterms:W3CDTF">2014-05-06T08:16:50Z</dcterms:modified>
</cp:coreProperties>
</file>