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narik\Desktop\"/>
    </mc:Choice>
  </mc:AlternateContent>
  <bookViews>
    <workbookView xWindow="0" yWindow="0" windowWidth="28800" windowHeight="11760" firstSheet="5" activeTab="10"/>
  </bookViews>
  <sheets>
    <sheet name="Luhy I." sheetId="1" r:id="rId1"/>
    <sheet name="Hárok2" sheetId="11" r:id="rId2"/>
    <sheet name="Hárok3" sheetId="12" r:id="rId3"/>
    <sheet name="Hárok1" sheetId="8" r:id="rId4"/>
    <sheet name="Luhy II." sheetId="3" r:id="rId5"/>
    <sheet name="Centrum" sheetId="4" r:id="rId6"/>
    <sheet name="Štrkovec" sheetId="5" r:id="rId7"/>
    <sheet name="Šípok" sheetId="6" r:id="rId8"/>
    <sheet name="V. Bielice" sheetId="9" r:id="rId9"/>
    <sheet name="Šimonovany" sheetId="10" r:id="rId10"/>
    <sheet name="Rekapitulácia" sheetId="7" r:id="rId11"/>
  </sheets>
  <definedNames>
    <definedName name="Bielice">#REF!</definedName>
    <definedName name="NadpisStĺpca1">'Luhy I.'!$B$3</definedName>
    <definedName name="NadpisStĺpca2">#REF!</definedName>
    <definedName name="_xlnm.Print_Titles" localSheetId="0">'Luhy I.'!$3:$3</definedName>
    <definedName name="PercentoPríznaku">'Luhy I.'!#REF!</definedName>
    <definedName name="simo">#REF!</definedName>
    <definedName name="ZoznamKategórií">#REF!</definedName>
    <definedName name="ZoznamZamestnancov">#REF!</definedName>
  </definedNames>
  <calcPr calcId="152511"/>
</workbook>
</file>

<file path=xl/calcChain.xml><?xml version="1.0" encoding="utf-8"?>
<calcChain xmlns="http://schemas.openxmlformats.org/spreadsheetml/2006/main">
  <c r="F15" i="10" l="1"/>
  <c r="F14" i="10"/>
  <c r="F13" i="10"/>
  <c r="F12" i="10"/>
  <c r="F11" i="10"/>
  <c r="F10" i="10"/>
  <c r="F9" i="10"/>
  <c r="F8" i="10"/>
  <c r="F7" i="10"/>
  <c r="F6" i="10"/>
  <c r="F5" i="10"/>
  <c r="F14" i="9"/>
  <c r="F13" i="9"/>
  <c r="F12" i="9"/>
  <c r="F11" i="9"/>
  <c r="F10" i="9"/>
  <c r="F9" i="9"/>
  <c r="F8" i="9"/>
  <c r="F7" i="9"/>
  <c r="F6" i="9"/>
  <c r="F5" i="9"/>
  <c r="F18" i="10" l="1"/>
  <c r="D11" i="7" s="1"/>
  <c r="F15" i="9"/>
  <c r="D10" i="7" s="1"/>
  <c r="G30" i="4"/>
  <c r="C9" i="7" l="1"/>
  <c r="C5" i="7"/>
  <c r="C6" i="7"/>
  <c r="C7" i="7"/>
  <c r="C8" i="7"/>
  <c r="D9" i="7"/>
  <c r="D6" i="7"/>
  <c r="D5" i="7"/>
  <c r="D43" i="1"/>
  <c r="D27" i="3"/>
  <c r="D20" i="5"/>
  <c r="D47" i="6"/>
  <c r="G43" i="6"/>
  <c r="G42" i="6"/>
  <c r="G41" i="6"/>
  <c r="D76" i="4"/>
  <c r="G73" i="4"/>
  <c r="G72" i="4"/>
  <c r="G71" i="4"/>
  <c r="G70" i="4"/>
  <c r="G69" i="4"/>
  <c r="G67" i="4"/>
  <c r="G65" i="4"/>
  <c r="G64" i="4"/>
  <c r="G63" i="4"/>
  <c r="G61" i="4"/>
  <c r="G58" i="4"/>
  <c r="G57" i="4"/>
  <c r="G56" i="4"/>
  <c r="G54" i="4"/>
  <c r="G52" i="4"/>
  <c r="G50" i="4"/>
  <c r="G48" i="4"/>
  <c r="G46" i="4"/>
  <c r="G45" i="4"/>
  <c r="G44" i="4"/>
  <c r="G43" i="4"/>
  <c r="C12" i="7" l="1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18" i="5"/>
  <c r="G17" i="5"/>
  <c r="G16" i="5"/>
  <c r="G15" i="5"/>
  <c r="G14" i="5"/>
  <c r="G5" i="5"/>
  <c r="G75" i="4"/>
  <c r="G39" i="4"/>
  <c r="G37" i="4"/>
  <c r="G36" i="4"/>
  <c r="G34" i="4"/>
  <c r="G32" i="4"/>
  <c r="G26" i="4"/>
  <c r="G25" i="4"/>
  <c r="G24" i="4"/>
  <c r="G20" i="4"/>
  <c r="G18" i="4"/>
  <c r="G15" i="4"/>
  <c r="G13" i="4"/>
  <c r="G12" i="4"/>
  <c r="G11" i="4"/>
  <c r="G10" i="4"/>
  <c r="G9" i="4"/>
  <c r="G8" i="4"/>
  <c r="G7" i="4"/>
  <c r="G6" i="4"/>
  <c r="G5" i="4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9" i="3"/>
  <c r="G8" i="3"/>
  <c r="G7" i="3"/>
  <c r="G6" i="3"/>
  <c r="G5" i="3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7" i="6" l="1"/>
  <c r="G20" i="5"/>
  <c r="D8" i="7" s="1"/>
  <c r="G76" i="4"/>
  <c r="D7" i="7" s="1"/>
  <c r="G27" i="3"/>
  <c r="G43" i="1"/>
  <c r="D12" i="7" l="1"/>
</calcChain>
</file>

<file path=xl/sharedStrings.xml><?xml version="1.0" encoding="utf-8"?>
<sst xmlns="http://schemas.openxmlformats.org/spreadsheetml/2006/main" count="252" uniqueCount="73">
  <si>
    <t>Poznámky</t>
  </si>
  <si>
    <t>Ulica</t>
  </si>
  <si>
    <t>Obytný blok</t>
  </si>
  <si>
    <t>Zimná údržba prístupových chodníkov Luhy I.</t>
  </si>
  <si>
    <t>Malá okružná</t>
  </si>
  <si>
    <t>Počet vchodov</t>
  </si>
  <si>
    <t>šírka / m /</t>
  </si>
  <si>
    <t>dĺžka / m /</t>
  </si>
  <si>
    <t>Celková plocha / m2 /</t>
  </si>
  <si>
    <t>SPOLU</t>
  </si>
  <si>
    <t>šírka        / m /</t>
  </si>
  <si>
    <t>dĺžka       / m /</t>
  </si>
  <si>
    <t>Celková plocha           / m2 /</t>
  </si>
  <si>
    <t>Zimná údržba prístupových chodníkov Luhy II.</t>
  </si>
  <si>
    <t>Veľká okružná</t>
  </si>
  <si>
    <t>Zimná údržba prístupových chodníkov Centrum</t>
  </si>
  <si>
    <t>Družstevná</t>
  </si>
  <si>
    <t>Zimná údržba prístupových chodníkov Štrkovec</t>
  </si>
  <si>
    <t>Obuvnícka</t>
  </si>
  <si>
    <t>Lesná</t>
  </si>
  <si>
    <t>Októbrová</t>
  </si>
  <si>
    <t>Malinovského</t>
  </si>
  <si>
    <t>Zimná údržba prístupových chodníkov Šípok</t>
  </si>
  <si>
    <t xml:space="preserve">Veľká okružná </t>
  </si>
  <si>
    <t>mechanizmus</t>
  </si>
  <si>
    <t xml:space="preserve">Malá okružná </t>
  </si>
  <si>
    <t>Gen. Svobodu</t>
  </si>
  <si>
    <t>Nádražná</t>
  </si>
  <si>
    <t>Makarenkova</t>
  </si>
  <si>
    <t>DÚ</t>
  </si>
  <si>
    <t>Februárová</t>
  </si>
  <si>
    <t>R. Jašíka</t>
  </si>
  <si>
    <t>vstupy</t>
  </si>
  <si>
    <t>Školská</t>
  </si>
  <si>
    <t>Strojárenská</t>
  </si>
  <si>
    <t>Komenského</t>
  </si>
  <si>
    <t>Lomonosova</t>
  </si>
  <si>
    <t>J. Kráľa</t>
  </si>
  <si>
    <t xml:space="preserve">Pod Šípkom </t>
  </si>
  <si>
    <t>Horská</t>
  </si>
  <si>
    <t>schody</t>
  </si>
  <si>
    <t>malotraktor</t>
  </si>
  <si>
    <t>mostíky</t>
  </si>
  <si>
    <t>REKAPITULÁCIA</t>
  </si>
  <si>
    <t>Mestská časť</t>
  </si>
  <si>
    <t>Luhy I.</t>
  </si>
  <si>
    <t>Luhy II.</t>
  </si>
  <si>
    <t>Centrum</t>
  </si>
  <si>
    <t>Štrkovec</t>
  </si>
  <si>
    <t>Šípok</t>
  </si>
  <si>
    <t>Moyzesova</t>
  </si>
  <si>
    <t>Kukučínová</t>
  </si>
  <si>
    <t>Zimná údržba chodníkov Veľké Bielice</t>
  </si>
  <si>
    <t xml:space="preserve"> 1 = 1 stranný chodník  2 = obojstranný</t>
  </si>
  <si>
    <t>Hlavná od Hoffera po koniec obce</t>
  </si>
  <si>
    <t>Víťazná          zábradlie pri moste</t>
  </si>
  <si>
    <t>Víťazná  za želez. priecestím</t>
  </si>
  <si>
    <t>Budovateľská</t>
  </si>
  <si>
    <t>Bielická od Belánky po koniec obce</t>
  </si>
  <si>
    <t>Zimná údržba chodníkov Šimonovany a Stráne</t>
  </si>
  <si>
    <t>Jilemníckeho</t>
  </si>
  <si>
    <t>Záhumnie</t>
  </si>
  <si>
    <t>Podjavorinskej</t>
  </si>
  <si>
    <t>Bezručova</t>
  </si>
  <si>
    <t>Puškinova</t>
  </si>
  <si>
    <t>Jána Bottu</t>
  </si>
  <si>
    <t>Slnečná</t>
  </si>
  <si>
    <t>Stredná</t>
  </si>
  <si>
    <t>Južná</t>
  </si>
  <si>
    <t>Dolná</t>
  </si>
  <si>
    <t>Horná</t>
  </si>
  <si>
    <t>V. Bielice</t>
  </si>
  <si>
    <t>Šimonovany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</si>
</sst>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Over/Under flag&quot;;&quot;&quot;;&quot;&quot;"/>
  </numFmts>
  <fonts count="14" x14ac:knownFonts="1">
    <font>
      <sz val="11"/>
      <color theme="3" tint="-0.499984740745262"/>
      <name val="Century Gothic"/>
      <family val="2"/>
      <scheme val="minor"/>
    </font>
    <font>
      <b/>
      <sz val="11"/>
      <color rgb="FF3F3F3F"/>
      <name val="Century Gothic"/>
      <family val="2"/>
      <scheme val="minor"/>
    </font>
    <font>
      <sz val="8"/>
      <color theme="3"/>
      <name val="Century Gothic"/>
      <family val="2"/>
      <scheme val="minor"/>
    </font>
    <font>
      <sz val="24"/>
      <color theme="3"/>
      <name val="Century Gothic"/>
      <family val="2"/>
      <scheme val="minor"/>
    </font>
    <font>
      <sz val="24"/>
      <color theme="3"/>
      <name val="Century Gothic"/>
      <family val="2"/>
      <scheme val="major"/>
    </font>
    <font>
      <b/>
      <sz val="12"/>
      <color theme="9" tint="-0.499984740745262"/>
      <name val="Century Gothic"/>
      <family val="2"/>
      <scheme val="minor"/>
    </font>
    <font>
      <b/>
      <sz val="11"/>
      <color theme="2" tint="-0.89996032593768116"/>
      <name val="Century Gothic"/>
      <family val="2"/>
      <scheme val="minor"/>
    </font>
    <font>
      <sz val="11"/>
      <color theme="2" tint="-0.89992980742820516"/>
      <name val="Century Gothic"/>
      <family val="2"/>
      <scheme val="minor"/>
    </font>
    <font>
      <sz val="11"/>
      <color theme="2" tint="-0.89989928891872917"/>
      <name val="Century Gothic"/>
      <family val="2"/>
      <scheme val="minor"/>
    </font>
    <font>
      <sz val="11"/>
      <color theme="0"/>
      <name val="Century Gothic"/>
      <family val="2"/>
      <scheme val="minor"/>
    </font>
    <font>
      <b/>
      <sz val="11"/>
      <color theme="9"/>
      <name val="Century Gothic"/>
      <family val="2"/>
      <scheme val="minor"/>
    </font>
    <font>
      <b/>
      <sz val="11"/>
      <color theme="3" tint="-0.499984740745262"/>
      <name val="Century Gothic"/>
      <family val="2"/>
      <charset val="238"/>
      <scheme val="minor"/>
    </font>
    <font>
      <b/>
      <sz val="11"/>
      <color theme="2" tint="-0.89989928891872917"/>
      <name val="Century Gothic"/>
      <family val="2"/>
      <charset val="238"/>
      <scheme val="minor"/>
    </font>
    <font>
      <sz val="11"/>
      <color theme="3" tint="-0.499984740745262"/>
      <name val="Century Gothic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auto="1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3" fillId="0" borderId="0" applyNumberFormat="0" applyFill="0" applyBorder="0" applyProtection="0">
      <alignment horizontal="left" vertical="center" indent="1"/>
    </xf>
    <xf numFmtId="9" fontId="5" fillId="0" borderId="3" applyProtection="0">
      <alignment horizontal="center" vertical="center"/>
    </xf>
    <xf numFmtId="0" fontId="1" fillId="2" borderId="1" applyNumberFormat="0" applyFont="0" applyBorder="0" applyProtection="0">
      <alignment horizontal="right" vertical="center" indent="2"/>
    </xf>
    <xf numFmtId="3" fontId="8" fillId="0" borderId="0" applyFill="0" applyBorder="0" applyProtection="0">
      <alignment horizontal="left" vertical="center" indent="1"/>
    </xf>
    <xf numFmtId="0" fontId="8" fillId="0" borderId="0" applyFill="0" applyBorder="0" applyProtection="0">
      <alignment horizontal="left" vertical="center" wrapText="1" indent="1"/>
    </xf>
    <xf numFmtId="0" fontId="6" fillId="0" borderId="0" applyNumberFormat="0" applyBorder="0" applyProtection="0">
      <alignment horizontal="left" vertical="center" wrapText="1" indent="1"/>
    </xf>
    <xf numFmtId="0" fontId="2" fillId="3" borderId="2" applyNumberFormat="0" applyFont="0" applyAlignment="0" applyProtection="0"/>
    <xf numFmtId="14" fontId="7" fillId="0" borderId="0" applyFill="0" applyBorder="0" applyProtection="0">
      <alignment horizontal="right" vertical="center" indent="2"/>
    </xf>
    <xf numFmtId="0" fontId="4" fillId="0" borderId="0" applyNumberFormat="0" applyFill="0" applyBorder="0" applyAlignment="0" applyProtection="0"/>
    <xf numFmtId="164" fontId="10" fillId="0" borderId="0" applyFill="0" applyProtection="0">
      <alignment horizontal="left" vertical="center" indent="1"/>
    </xf>
    <xf numFmtId="0" fontId="6" fillId="0" borderId="5" applyNumberFormat="0" applyFill="0" applyProtection="0">
      <alignment horizontal="left" vertical="center" wrapText="1" indent="2"/>
    </xf>
    <xf numFmtId="164" fontId="9" fillId="0" borderId="4">
      <alignment horizontal="right" vertical="center"/>
    </xf>
    <xf numFmtId="14" fontId="7" fillId="0" borderId="5">
      <alignment horizontal="left" vertical="center" indent="2"/>
    </xf>
    <xf numFmtId="3" fontId="8" fillId="2" borderId="0" applyBorder="0">
      <alignment horizontal="left" vertical="center" indent="1"/>
    </xf>
    <xf numFmtId="3" fontId="8" fillId="2" borderId="6">
      <alignment horizontal="left" vertical="center" indent="1"/>
    </xf>
  </cellStyleXfs>
  <cellXfs count="46">
    <xf numFmtId="0" fontId="0" fillId="0" borderId="0" xfId="0">
      <alignment vertical="center"/>
    </xf>
    <xf numFmtId="0" fontId="0" fillId="0" borderId="0" xfId="0" applyProtection="1">
      <alignment vertical="center"/>
    </xf>
    <xf numFmtId="14" fontId="0" fillId="0" borderId="0" xfId="8" applyFont="1" applyAlignment="1" applyProtection="1">
      <alignment vertical="center"/>
    </xf>
    <xf numFmtId="0" fontId="4" fillId="0" borderId="0" xfId="9" applyAlignment="1" applyProtection="1">
      <alignment vertical="center"/>
    </xf>
    <xf numFmtId="0" fontId="8" fillId="0" borderId="0" xfId="5" applyNumberFormat="1" applyFont="1" applyBorder="1" applyAlignment="1">
      <alignment horizontal="left" vertical="center" wrapText="1" indent="1"/>
    </xf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center" vertical="center"/>
    </xf>
    <xf numFmtId="2" fontId="7" fillId="0" borderId="0" xfId="8" applyNumberFormat="1" applyFont="1" applyBorder="1" applyAlignment="1">
      <alignment horizontal="right" vertical="center" indent="2"/>
    </xf>
    <xf numFmtId="0" fontId="8" fillId="0" borderId="0" xfId="5" applyNumberFormat="1" applyFont="1" applyBorder="1" applyAlignment="1">
      <alignment horizontal="center" vertical="center" wrapText="1"/>
    </xf>
    <xf numFmtId="2" fontId="8" fillId="0" borderId="0" xfId="4" applyNumberFormat="1" applyFont="1" applyBorder="1" applyAlignment="1">
      <alignment horizontal="center" vertical="center"/>
    </xf>
    <xf numFmtId="0" fontId="8" fillId="0" borderId="7" xfId="5" applyNumberFormat="1" applyFont="1" applyBorder="1" applyAlignment="1">
      <alignment horizontal="left" vertical="center" wrapText="1" indent="1"/>
    </xf>
    <xf numFmtId="0" fontId="8" fillId="0" borderId="8" xfId="5" applyNumberFormat="1" applyFont="1" applyBorder="1" applyAlignment="1">
      <alignment horizontal="left" vertical="center" wrapText="1" indent="1"/>
    </xf>
    <xf numFmtId="0" fontId="8" fillId="0" borderId="8" xfId="5" applyNumberFormat="1" applyFont="1" applyBorder="1" applyAlignment="1">
      <alignment horizontal="center" vertical="center" wrapText="1"/>
    </xf>
    <xf numFmtId="2" fontId="7" fillId="0" borderId="8" xfId="8" applyNumberFormat="1" applyFont="1" applyBorder="1" applyAlignment="1">
      <alignment horizontal="right" vertical="center" indent="2"/>
    </xf>
    <xf numFmtId="2" fontId="8" fillId="0" borderId="8" xfId="4" applyNumberFormat="1" applyFont="1" applyBorder="1" applyAlignment="1">
      <alignment horizontal="center" vertical="center"/>
    </xf>
    <xf numFmtId="0" fontId="11" fillId="0" borderId="0" xfId="0" applyFont="1" applyProtection="1">
      <alignment vertical="center"/>
    </xf>
    <xf numFmtId="0" fontId="12" fillId="0" borderId="0" xfId="5" applyNumberFormat="1" applyFont="1" applyFill="1" applyBorder="1" applyAlignment="1" applyProtection="1">
      <alignment horizontal="left" vertical="center" wrapText="1" indent="1"/>
    </xf>
    <xf numFmtId="14" fontId="11" fillId="0" borderId="0" xfId="8" applyFont="1" applyAlignment="1" applyProtection="1">
      <alignment vertical="center"/>
    </xf>
    <xf numFmtId="2" fontId="11" fillId="0" borderId="0" xfId="0" applyNumberFormat="1" applyFont="1" applyAlignment="1" applyProtection="1">
      <alignment horizontal="center" vertical="center"/>
    </xf>
    <xf numFmtId="2" fontId="8" fillId="0" borderId="9" xfId="4" applyNumberFormat="1" applyFont="1" applyBorder="1" applyAlignment="1">
      <alignment horizontal="center" vertical="center"/>
    </xf>
    <xf numFmtId="2" fontId="8" fillId="0" borderId="7" xfId="4" applyNumberFormat="1" applyFont="1" applyBorder="1" applyAlignment="1">
      <alignment horizontal="center" vertical="center"/>
    </xf>
    <xf numFmtId="0" fontId="6" fillId="0" borderId="10" xfId="6" applyFont="1" applyFill="1" applyBorder="1" applyAlignment="1">
      <alignment horizontal="left" vertical="center" wrapText="1" indent="1"/>
    </xf>
    <xf numFmtId="0" fontId="6" fillId="0" borderId="10" xfId="6" applyFont="1" applyFill="1" applyBorder="1" applyAlignment="1">
      <alignment horizontal="center" vertical="center" wrapText="1"/>
    </xf>
    <xf numFmtId="2" fontId="6" fillId="0" borderId="10" xfId="6" applyNumberFormat="1" applyFont="1" applyFill="1" applyBorder="1" applyAlignment="1">
      <alignment horizontal="left" vertical="center" wrapText="1" indent="1"/>
    </xf>
    <xf numFmtId="14" fontId="6" fillId="0" borderId="10" xfId="6" applyNumberFormat="1" applyFont="1" applyFill="1" applyBorder="1" applyAlignment="1">
      <alignment horizontal="left" vertical="center" wrapText="1" indent="1"/>
    </xf>
    <xf numFmtId="3" fontId="6" fillId="0" borderId="10" xfId="6" applyNumberFormat="1" applyFont="1" applyFill="1" applyBorder="1" applyAlignment="1">
      <alignment horizontal="center" vertical="center" wrapText="1"/>
    </xf>
    <xf numFmtId="0" fontId="8" fillId="0" borderId="9" xfId="5" applyNumberFormat="1" applyFont="1" applyBorder="1" applyAlignment="1">
      <alignment horizontal="left" vertical="center" wrapText="1" indent="1"/>
    </xf>
    <xf numFmtId="0" fontId="8" fillId="0" borderId="9" xfId="5" applyNumberFormat="1" applyFont="1" applyBorder="1" applyAlignment="1">
      <alignment horizontal="center" vertical="center" wrapText="1"/>
    </xf>
    <xf numFmtId="2" fontId="7" fillId="0" borderId="9" xfId="8" applyNumberFormat="1" applyFont="1" applyBorder="1" applyAlignment="1">
      <alignment horizontal="right" vertical="center" indent="2"/>
    </xf>
    <xf numFmtId="0" fontId="8" fillId="0" borderId="7" xfId="5" applyNumberFormat="1" applyFont="1" applyBorder="1" applyAlignment="1">
      <alignment horizontal="center" vertical="center" wrapText="1"/>
    </xf>
    <xf numFmtId="2" fontId="7" fillId="0" borderId="7" xfId="8" applyNumberFormat="1" applyFont="1" applyBorder="1" applyAlignment="1">
      <alignment horizontal="right" vertical="center" indent="2"/>
    </xf>
    <xf numFmtId="0" fontId="4" fillId="0" borderId="0" xfId="9" applyAlignment="1" applyProtection="1">
      <alignment horizontal="center" vertical="center"/>
    </xf>
    <xf numFmtId="2" fontId="8" fillId="0" borderId="0" xfId="5" applyNumberFormat="1" applyFont="1" applyBorder="1" applyAlignment="1">
      <alignment horizontal="center" vertical="center" wrapText="1"/>
    </xf>
    <xf numFmtId="2" fontId="8" fillId="0" borderId="8" xfId="5" applyNumberFormat="1" applyFont="1" applyBorder="1" applyAlignment="1">
      <alignment horizontal="center" vertical="center" wrapText="1"/>
    </xf>
    <xf numFmtId="0" fontId="12" fillId="0" borderId="9" xfId="5" applyNumberFormat="1" applyFont="1" applyBorder="1" applyAlignment="1">
      <alignment horizontal="left" vertical="center" wrapText="1" indent="1"/>
    </xf>
    <xf numFmtId="2" fontId="12" fillId="0" borderId="9" xfId="5" applyNumberFormat="1" applyFont="1" applyBorder="1" applyAlignment="1">
      <alignment horizontal="center" vertical="center" wrapText="1"/>
    </xf>
    <xf numFmtId="2" fontId="12" fillId="0" borderId="9" xfId="4" applyNumberFormat="1" applyFont="1" applyBorder="1" applyAlignment="1">
      <alignment horizontal="center" vertical="center"/>
    </xf>
    <xf numFmtId="0" fontId="6" fillId="0" borderId="0" xfId="6" applyFont="1" applyFill="1" applyBorder="1" applyAlignment="1">
      <alignment horizontal="left" vertical="center" wrapText="1" indent="1"/>
    </xf>
    <xf numFmtId="0" fontId="6" fillId="0" borderId="0" xfId="6" applyFont="1" applyFill="1" applyBorder="1" applyAlignment="1">
      <alignment horizontal="center" vertical="center" wrapText="1"/>
    </xf>
    <xf numFmtId="2" fontId="6" fillId="0" borderId="0" xfId="6" applyNumberFormat="1" applyFont="1" applyFill="1" applyBorder="1" applyAlignment="1">
      <alignment horizontal="left" vertical="center" wrapText="1" indent="1"/>
    </xf>
    <xf numFmtId="14" fontId="6" fillId="0" borderId="0" xfId="6" applyNumberFormat="1" applyFont="1" applyFill="1" applyBorder="1" applyAlignment="1">
      <alignment horizontal="left" vertical="center" wrapText="1" indent="1"/>
    </xf>
    <xf numFmtId="3" fontId="6" fillId="0" borderId="0" xfId="6" applyNumberFormat="1" applyFont="1" applyFill="1" applyBorder="1" applyAlignment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2" fontId="13" fillId="0" borderId="8" xfId="0" applyNumberFormat="1" applyFont="1" applyBorder="1" applyAlignment="1" applyProtection="1">
      <alignment horizontal="center" vertical="center"/>
    </xf>
    <xf numFmtId="14" fontId="11" fillId="0" borderId="8" xfId="8" applyFont="1" applyBorder="1" applyAlignment="1" applyProtection="1">
      <alignment vertical="center"/>
    </xf>
    <xf numFmtId="0" fontId="0" fillId="0" borderId="8" xfId="0" applyBorder="1">
      <alignment vertical="center"/>
    </xf>
  </cellXfs>
  <cellStyles count="16">
    <cellStyle name="Čísla" xfId="4"/>
    <cellStyle name="Dátum" xfId="8"/>
    <cellStyle name="Nadpis 1" xfId="1" builtinId="16" customBuiltin="1"/>
    <cellStyle name="Nadpis 2" xfId="6" builtinId="17" customBuiltin="1"/>
    <cellStyle name="Nadpis 3" xfId="10" builtinId="18" customBuiltin="1"/>
    <cellStyle name="Nadpis 4" xfId="11" builtinId="19" customBuiltin="1"/>
    <cellStyle name="Normálne" xfId="0" builtinId="0" customBuiltin="1"/>
    <cellStyle name="Odhadované trvanie" xfId="15"/>
    <cellStyle name="Poznámka" xfId="7" builtinId="10" customBuiltin="1"/>
    <cellStyle name="Príznak" xfId="12"/>
    <cellStyle name="Sivý stĺpec" xfId="14"/>
    <cellStyle name="Skutočný začiatok" xfId="13"/>
    <cellStyle name="Text" xfId="5"/>
    <cellStyle name="Titul" xfId="9" builtinId="15" customBuiltin="1"/>
    <cellStyle name="Vstup" xfId="2" builtinId="20" customBuiltin="1"/>
    <cellStyle name="Výstup" xfId="3" builtinId="21" customBuiltin="1"/>
  </cellStyles>
  <dxfs count="7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border diagonalUp="0" diagonalDown="0">
        <left/>
        <right/>
        <top/>
        <bottom style="thin">
          <color theme="9"/>
        </bottom>
      </border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border diagonalUp="0" diagonalDown="0">
        <left/>
        <right/>
        <top/>
        <bottom style="thin">
          <color theme="9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border diagonalUp="0" diagonalDown="0">
        <left/>
        <right/>
        <top/>
        <bottom style="thin">
          <color theme="9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border diagonalUp="0" diagonalDown="0">
        <left/>
        <right/>
        <top/>
        <bottom style="thin">
          <color theme="9"/>
        </bottom>
      </border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border diagonalUp="0" diagonalDown="0">
        <left/>
        <right/>
        <top/>
        <bottom style="thin">
          <color theme="9"/>
        </bottom>
      </border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border diagonalUp="0" diagonalDown="0">
        <left/>
        <right/>
        <top/>
        <bottom style="thin">
          <color theme="9"/>
        </bottom>
      </border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border diagonalUp="0" diagonalDown="0">
        <left/>
        <right/>
        <top/>
        <bottom style="thin">
          <color theme="9"/>
        </bottom>
      </border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2980742820516"/>
        <name val="Century Gothic"/>
        <scheme val="minor"/>
      </font>
      <numFmt numFmtId="19" formatCode="d/m/yyyy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89928891872917"/>
        <name val="Century Gothic"/>
        <scheme val="minor"/>
      </font>
      <numFmt numFmtId="0" formatCode="General"/>
      <alignment horizontal="left" vertical="center" textRotation="0" wrapText="1" indent="1" justifyLastLine="0" shrinkToFit="0" readingOrder="0"/>
    </dxf>
    <dxf>
      <border diagonalUp="0" diagonalDown="0">
        <left/>
        <right/>
        <top/>
        <bottom style="thin">
          <color theme="9"/>
        </bottom>
      </border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color theme="2" tint="-0.89996032593768116"/>
      </font>
      <fill>
        <patternFill>
          <bgColor theme="9"/>
        </patternFill>
      </fill>
      <border>
        <bottom/>
      </border>
    </dxf>
    <dxf>
      <font>
        <b val="0"/>
        <i val="0"/>
        <color theme="2" tint="-0.749961851863155"/>
      </font>
      <border>
        <bottom style="thin">
          <color theme="9"/>
        </bottom>
        <horizontal style="thin">
          <color theme="3" tint="0.59996337778862885"/>
        </horizontal>
      </border>
    </dxf>
  </dxfs>
  <tableStyles count="1" defaultTableStyle="TableStyleMedium2" defaultPivotStyle="PivotStyleMedium2">
    <tableStyle name="Vlastný štýl tabuľky" pivot="0" count="2">
      <tableStyleElement type="wholeTable" dxfId="74"/>
      <tableStyleElement type="headerRow" dxfId="73"/>
    </tableStyle>
  </tableStyles>
  <extLst>
    <ext xmlns:x14="http://schemas.microsoft.com/office/spreadsheetml/2009/9/main" uri="{EB79DEF2-80B8-43e5-95BD-54CBDDF9020C}">
      <x14:slicerStyles defaultSlicerStyle="SlicerStyleDark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3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spect="1"/>
        </xdr:cNvSpPr>
      </xdr:nvSpPr>
      <xdr:spPr>
        <a:xfrm>
          <a:off x="182562" y="825781"/>
          <a:ext cx="914400" cy="279456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4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8041AF37-1911-4837-9C7E-B2F847FFF330}"/>
            </a:ext>
          </a:extLst>
        </xdr:cNvPr>
        <xdr:cNvSpPr txBox="1">
          <a:spLocks noChangeAspect="1"/>
        </xdr:cNvSpPr>
      </xdr:nvSpPr>
      <xdr:spPr>
        <a:xfrm>
          <a:off x="201549" y="814917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</xdr:colOff>
      <xdr:row>1</xdr:row>
      <xdr:rowOff>0</xdr:rowOff>
    </xdr:from>
    <xdr:to>
      <xdr:col>1</xdr:col>
      <xdr:colOff>638641</xdr:colOff>
      <xdr:row>2</xdr:row>
      <xdr:rowOff>67945</xdr:rowOff>
    </xdr:to>
    <xdr:sp macro="" textlink="">
      <xdr:nvSpPr>
        <xdr:cNvPr id="2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F68C4898-8AB0-4F9A-882F-2D6C8878DADD}"/>
            </a:ext>
          </a:extLst>
        </xdr:cNvPr>
        <xdr:cNvSpPr txBox="1">
          <a:spLocks noChangeAspect="1"/>
        </xdr:cNvSpPr>
      </xdr:nvSpPr>
      <xdr:spPr>
        <a:xfrm>
          <a:off x="200491" y="819150"/>
          <a:ext cx="914400" cy="277495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3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36D19034-AE40-4E55-A599-4EE3162CAD88}"/>
            </a:ext>
          </a:extLst>
        </xdr:cNvPr>
        <xdr:cNvSpPr txBox="1">
          <a:spLocks noChangeAspect="1"/>
        </xdr:cNvSpPr>
      </xdr:nvSpPr>
      <xdr:spPr>
        <a:xfrm>
          <a:off x="200491" y="6000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4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C917EAE1-7A8F-4B22-A348-56CE484357D3}"/>
            </a:ext>
          </a:extLst>
        </xdr:cNvPr>
        <xdr:cNvSpPr txBox="1">
          <a:spLocks noChangeAspect="1"/>
        </xdr:cNvSpPr>
      </xdr:nvSpPr>
      <xdr:spPr>
        <a:xfrm>
          <a:off x="200491" y="6000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5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38EF7481-8A8E-442A-B68B-2A328479E446}"/>
            </a:ext>
          </a:extLst>
        </xdr:cNvPr>
        <xdr:cNvSpPr txBox="1">
          <a:spLocks noChangeAspect="1"/>
        </xdr:cNvSpPr>
      </xdr:nvSpPr>
      <xdr:spPr>
        <a:xfrm>
          <a:off x="200491" y="6000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6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34D2950B-BA20-4B75-A994-D5619DE80822}"/>
            </a:ext>
          </a:extLst>
        </xdr:cNvPr>
        <xdr:cNvSpPr txBox="1">
          <a:spLocks noChangeAspect="1"/>
        </xdr:cNvSpPr>
      </xdr:nvSpPr>
      <xdr:spPr>
        <a:xfrm>
          <a:off x="200491" y="6000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2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981E2DA5-DFB2-4ECD-BFBD-E10C6DAE4E4D}"/>
            </a:ext>
          </a:extLst>
        </xdr:cNvPr>
        <xdr:cNvSpPr txBox="1">
          <a:spLocks noChangeAspect="1"/>
        </xdr:cNvSpPr>
      </xdr:nvSpPr>
      <xdr:spPr>
        <a:xfrm>
          <a:off x="200491" y="6000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3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B2968B76-8DDE-4750-9DEF-C58F620E6A3A}"/>
            </a:ext>
          </a:extLst>
        </xdr:cNvPr>
        <xdr:cNvSpPr txBox="1">
          <a:spLocks noChangeAspect="1"/>
        </xdr:cNvSpPr>
      </xdr:nvSpPr>
      <xdr:spPr>
        <a:xfrm>
          <a:off x="200491" y="6000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2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01C49930-3EA6-47BF-852F-621CEE262F02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3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92472FC8-9126-407B-A888-77BF5666020C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4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E3EA3DD7-13CD-407A-9B94-FBCA9B65DF1B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5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C1FA010E-D85E-4C74-805D-B720CF59BF3B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2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C4FBEF82-A33A-44B6-B72B-C71BF9D8A8E2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3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5410BA75-296E-4F0D-8116-50D59AEC2DAA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4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0E8BDAC9-1F7D-4FB3-B208-27CED00D8072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5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45A27561-325F-4B3C-8C54-2D194FADB6E6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6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0B4184DB-8B3B-4B26-87A5-4ED1C0E9F038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7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A869E652-8294-4978-80CC-6C2EC8F98CAE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8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C88A717C-E0B2-4CD8-9566-4839E74F07F8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9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288D4171-5D6D-4D8B-B5CF-861D7724D2A7}"/>
            </a:ext>
          </a:extLst>
        </xdr:cNvPr>
        <xdr:cNvSpPr txBox="1">
          <a:spLocks noChangeAspect="1"/>
        </xdr:cNvSpPr>
      </xdr:nvSpPr>
      <xdr:spPr>
        <a:xfrm>
          <a:off x="267166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2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CFFB27B3-997C-4612-AC8F-EE12B8164D2F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3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C750802B-CA7D-4F56-9812-7CED693239E6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4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6ADA607F-7FA4-4B6F-8DED-3505A806B6E9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5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780397D4-41C3-4002-8EC7-BC46B3BE9A03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6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63626136-4413-415A-AA2F-FF8A17476403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7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CE7DDD66-25CF-4014-8B86-335E381974EB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8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490839B4-4541-400E-B492-ED367891FEC0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9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5E85A2FA-A690-4197-8C19-1DF69E3F2145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10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5111152B-7F56-4F48-8F5D-668F7B743739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11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EB03E0A3-3D77-4594-9D5C-F644D0E89260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12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7C5FC019-3014-436C-9C23-223A313807DE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13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57FE4B65-F54B-4475-B043-0DA14447CF9D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14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635C77AF-E3A9-46C2-9486-35C58E43FEE5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15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7ECC21C3-31CE-46F5-BA15-8FBA2318CE66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16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9063B80B-B655-4D5C-82E3-2D11B256153C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17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C4B16969-A899-4307-B63B-998192F1FB23}"/>
            </a:ext>
          </a:extLst>
        </xdr:cNvPr>
        <xdr:cNvSpPr txBox="1">
          <a:spLocks noChangeAspect="1"/>
        </xdr:cNvSpPr>
      </xdr:nvSpPr>
      <xdr:spPr>
        <a:xfrm>
          <a:off x="295741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2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C4FBEF82-A33A-44B6-B72B-C71BF9D8A8E2}"/>
            </a:ext>
          </a:extLst>
        </xdr:cNvPr>
        <xdr:cNvSpPr txBox="1">
          <a:spLocks noChangeAspect="1"/>
        </xdr:cNvSpPr>
      </xdr:nvSpPr>
      <xdr:spPr>
        <a:xfrm>
          <a:off x="286216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3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5410BA75-296E-4F0D-8116-50D59AEC2DAA}"/>
            </a:ext>
          </a:extLst>
        </xdr:cNvPr>
        <xdr:cNvSpPr txBox="1">
          <a:spLocks noChangeAspect="1"/>
        </xdr:cNvSpPr>
      </xdr:nvSpPr>
      <xdr:spPr>
        <a:xfrm>
          <a:off x="286216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4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0E8BDAC9-1F7D-4FB3-B208-27CED00D8072}"/>
            </a:ext>
          </a:extLst>
        </xdr:cNvPr>
        <xdr:cNvSpPr txBox="1">
          <a:spLocks noChangeAspect="1"/>
        </xdr:cNvSpPr>
      </xdr:nvSpPr>
      <xdr:spPr>
        <a:xfrm>
          <a:off x="286216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5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45A27561-325F-4B3C-8C54-2D194FADB6E6}"/>
            </a:ext>
          </a:extLst>
        </xdr:cNvPr>
        <xdr:cNvSpPr txBox="1">
          <a:spLocks noChangeAspect="1"/>
        </xdr:cNvSpPr>
      </xdr:nvSpPr>
      <xdr:spPr>
        <a:xfrm>
          <a:off x="286216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6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0B4184DB-8B3B-4B26-87A5-4ED1C0E9F038}"/>
            </a:ext>
          </a:extLst>
        </xdr:cNvPr>
        <xdr:cNvSpPr txBox="1">
          <a:spLocks noChangeAspect="1"/>
        </xdr:cNvSpPr>
      </xdr:nvSpPr>
      <xdr:spPr>
        <a:xfrm>
          <a:off x="286216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7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A869E652-8294-4978-80CC-6C2EC8F98CAE}"/>
            </a:ext>
          </a:extLst>
        </xdr:cNvPr>
        <xdr:cNvSpPr txBox="1">
          <a:spLocks noChangeAspect="1"/>
        </xdr:cNvSpPr>
      </xdr:nvSpPr>
      <xdr:spPr>
        <a:xfrm>
          <a:off x="286216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8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C88A717C-E0B2-4CD8-9566-4839E74F07F8}"/>
            </a:ext>
          </a:extLst>
        </xdr:cNvPr>
        <xdr:cNvSpPr txBox="1">
          <a:spLocks noChangeAspect="1"/>
        </xdr:cNvSpPr>
      </xdr:nvSpPr>
      <xdr:spPr>
        <a:xfrm>
          <a:off x="286216" y="4476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9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="" xmlns:a16="http://schemas.microsoft.com/office/drawing/2014/main" id="{288D4171-5D6D-4D8B-B5CF-861D7724D2A7}"/>
            </a:ext>
          </a:extLst>
        </xdr:cNvPr>
        <xdr:cNvSpPr txBox="1">
          <a:spLocks noChangeAspect="1"/>
        </xdr:cNvSpPr>
      </xdr:nvSpPr>
      <xdr:spPr>
        <a:xfrm>
          <a:off x="286216" y="4476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2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spect="1"/>
        </xdr:cNvSpPr>
      </xdr:nvSpPr>
      <xdr:spPr>
        <a:xfrm>
          <a:off x="200491" y="6000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3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8041AF37-1911-4837-9C7E-B2F847FFF330}"/>
            </a:ext>
          </a:extLst>
        </xdr:cNvPr>
        <xdr:cNvSpPr txBox="1">
          <a:spLocks noChangeAspect="1"/>
        </xdr:cNvSpPr>
      </xdr:nvSpPr>
      <xdr:spPr>
        <a:xfrm>
          <a:off x="200491" y="6000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  <xdr:twoCellAnchor editAs="oneCell">
    <xdr:from>
      <xdr:col>1</xdr:col>
      <xdr:colOff>466</xdr:colOff>
      <xdr:row>1</xdr:row>
      <xdr:rowOff>0</xdr:rowOff>
    </xdr:from>
    <xdr:to>
      <xdr:col>1</xdr:col>
      <xdr:colOff>914866</xdr:colOff>
      <xdr:row>2</xdr:row>
      <xdr:rowOff>62653</xdr:rowOff>
    </xdr:to>
    <xdr:sp macro="" textlink="">
      <xdr:nvSpPr>
        <xdr:cNvPr id="4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spect="1"/>
        </xdr:cNvSpPr>
      </xdr:nvSpPr>
      <xdr:spPr>
        <a:xfrm>
          <a:off x="200491" y="600075"/>
          <a:ext cx="914400" cy="272203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NASTVENIE</a:t>
          </a:r>
        </a:p>
      </xdr:txBody>
    </xdr:sp>
    <xdr:clientData fPrintsWithSheet="0"/>
  </xdr:twoCellAnchor>
  <xdr:oneCellAnchor>
    <xdr:from>
      <xdr:col>1</xdr:col>
      <xdr:colOff>466</xdr:colOff>
      <xdr:row>1</xdr:row>
      <xdr:rowOff>0</xdr:rowOff>
    </xdr:from>
    <xdr:ext cx="914400" cy="274320"/>
    <xdr:sp macro="" textlink="">
      <xdr:nvSpPr>
        <xdr:cNvPr id="5" name="Tlačidlo Nastavenie" descr="Navigačné tlačidlo Nastavenie. Kliknutím zobrazíte hárok Nastavenie." title="Navigačné tlačidlo – Nastavenie">
          <a:extLst>
            <a:ext uri="{FF2B5EF4-FFF2-40B4-BE49-F238E27FC236}">
              <a16:creationId xmlns:a16="http://schemas.microsoft.com/office/drawing/2014/main" xmlns="" id="{8041AF37-1911-4837-9C7E-B2F847FFF330}"/>
            </a:ext>
          </a:extLst>
        </xdr:cNvPr>
        <xdr:cNvSpPr txBox="1">
          <a:spLocks noChangeAspect="1"/>
        </xdr:cNvSpPr>
      </xdr:nvSpPr>
      <xdr:spPr>
        <a:xfrm>
          <a:off x="200491" y="600075"/>
          <a:ext cx="91440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sk" sz="1100" b="1"/>
            <a:t>NATVENIE</a:t>
          </a:r>
        </a:p>
      </xdr:txBody>
    </xdr:sp>
    <xdr:clientData fPrintsWithSheet="0"/>
  </xdr:oneCellAnchor>
</xdr:wsDr>
</file>

<file path=xl/tables/table1.xml><?xml version="1.0" encoding="utf-8"?>
<table xmlns="http://schemas.openxmlformats.org/spreadsheetml/2006/main" id="1" name="SledovanieProjektov" displayName="SledovanieProjektov" ref="B3:H4" insertRow="1" totalsRowShown="0" headerRowDxfId="72" headerRowBorderDxfId="71" tableBorderDxfId="70">
  <autoFilter ref="B3:H4"/>
  <tableColumns count="7">
    <tableColumn id="1" name="Ulica" dataDxfId="69" dataCellStyle="Text"/>
    <tableColumn id="2" name="Obytný blok" dataDxfId="68" dataCellStyle="Text"/>
    <tableColumn id="3" name="Počet vchodov" dataDxfId="67" dataCellStyle="Text"/>
    <tableColumn id="4" name="šírka        / m /" dataDxfId="66" dataCellStyle="Dátum"/>
    <tableColumn id="5" name="dĺžka       / m /" dataDxfId="65" dataCellStyle="Dátum"/>
    <tableColumn id="6" name="Celková plocha           / m2 /" dataDxfId="64" dataCellStyle="Čísla"/>
    <tableColumn id="14" name="Poznámky" dataDxfId="63" dataCellStyle="Text"/>
  </tableColumns>
  <tableStyleInfo name="Vlastný štýl tabuľky" showFirstColumn="0" showLastColumn="0" showRowStripes="1" showColumnStripes="0"/>
</table>
</file>

<file path=xl/tables/table2.xml><?xml version="1.0" encoding="utf-8"?>
<table xmlns="http://schemas.openxmlformats.org/spreadsheetml/2006/main" id="4" name="SledovanieProjektov5" displayName="SledovanieProjektov5" ref="B3:H4" insertRow="1" totalsRowShown="0" headerRowDxfId="62" headerRowBorderDxfId="61" tableBorderDxfId="60">
  <autoFilter ref="B3:H4"/>
  <tableColumns count="7">
    <tableColumn id="1" name="Ulica" dataDxfId="59" dataCellStyle="Text"/>
    <tableColumn id="2" name="Obytný blok" dataDxfId="58" dataCellStyle="Text"/>
    <tableColumn id="3" name="Počet vchodov" dataDxfId="57" dataCellStyle="Text"/>
    <tableColumn id="4" name="šírka / m /" dataDxfId="56" dataCellStyle="Dátum"/>
    <tableColumn id="5" name="dĺžka / m /" dataDxfId="55" dataCellStyle="Dátum"/>
    <tableColumn id="6" name="Celková plocha / m2 /" dataDxfId="54" dataCellStyle="Čísla"/>
    <tableColumn id="14" name="Poznámky" dataDxfId="53" dataCellStyle="Text"/>
  </tableColumns>
  <tableStyleInfo name="Vlastný štýl tabuľky" showFirstColumn="0" showLastColumn="0" showRowStripes="1" showColumnStripes="0"/>
</table>
</file>

<file path=xl/tables/table3.xml><?xml version="1.0" encoding="utf-8"?>
<table xmlns="http://schemas.openxmlformats.org/spreadsheetml/2006/main" id="5" name="SledovanieProjektov6" displayName="SledovanieProjektov6" ref="B3:H4" insertRow="1" totalsRowShown="0" headerRowDxfId="52" headerRowBorderDxfId="51" tableBorderDxfId="50">
  <autoFilter ref="B3:H4"/>
  <tableColumns count="7">
    <tableColumn id="1" name="Ulica" dataDxfId="49" dataCellStyle="Text"/>
    <tableColumn id="2" name="Obytný blok" dataDxfId="48" dataCellStyle="Text"/>
    <tableColumn id="3" name="Počet vchodov" dataDxfId="47" dataCellStyle="Text"/>
    <tableColumn id="4" name="šírka        / m /" dataDxfId="46" dataCellStyle="Dátum"/>
    <tableColumn id="5" name="dĺžka       / m /" dataDxfId="45" dataCellStyle="Dátum"/>
    <tableColumn id="6" name="Celková plocha           / m2 /" dataDxfId="44" dataCellStyle="Čísla"/>
    <tableColumn id="14" name="Poznámky" dataDxfId="43" dataCellStyle="Text"/>
  </tableColumns>
  <tableStyleInfo name="Vlastný štýl tabuľky" showFirstColumn="0" showLastColumn="0" showRowStripes="1" showColumnStripes="0"/>
</table>
</file>

<file path=xl/tables/table4.xml><?xml version="1.0" encoding="utf-8"?>
<table xmlns="http://schemas.openxmlformats.org/spreadsheetml/2006/main" id="7" name="SledovanieProjektov68" displayName="SledovanieProjektov68" ref="B3:H4" insertRow="1" totalsRowShown="0" headerRowDxfId="42" headerRowBorderDxfId="41" tableBorderDxfId="40">
  <autoFilter ref="B3:H4"/>
  <tableColumns count="7">
    <tableColumn id="1" name="Ulica" dataDxfId="39" dataCellStyle="Text"/>
    <tableColumn id="2" name="Obytný blok" dataDxfId="38" dataCellStyle="Text"/>
    <tableColumn id="3" name="Počet vchodov" dataDxfId="37" dataCellStyle="Text"/>
    <tableColumn id="4" name="šírka        / m /" dataDxfId="36" dataCellStyle="Dátum"/>
    <tableColumn id="5" name="dĺžka       / m /" dataDxfId="35" dataCellStyle="Dátum"/>
    <tableColumn id="6" name="Celková plocha           / m2 /" dataDxfId="34" dataCellStyle="Čísla"/>
    <tableColumn id="14" name="Poznámky" dataDxfId="33" dataCellStyle="Text"/>
  </tableColumns>
  <tableStyleInfo name="Vlastný štýl tabuľky" showFirstColumn="0" showLastColumn="0" showRowStripes="1" showColumnStripes="0"/>
</table>
</file>

<file path=xl/tables/table5.xml><?xml version="1.0" encoding="utf-8"?>
<table xmlns="http://schemas.openxmlformats.org/spreadsheetml/2006/main" id="9" name="SledovanieProjektov6810" displayName="SledovanieProjektov6810" ref="B3:H4" insertRow="1" totalsRowShown="0" headerRowDxfId="32" headerRowBorderDxfId="31" tableBorderDxfId="30">
  <autoFilter ref="B3:H4"/>
  <tableColumns count="7">
    <tableColumn id="1" name="Ulica" dataDxfId="29" dataCellStyle="Text"/>
    <tableColumn id="2" name="Obytný blok" dataDxfId="28" dataCellStyle="Text"/>
    <tableColumn id="3" name="Počet vchodov" dataDxfId="27" dataCellStyle="Text"/>
    <tableColumn id="4" name="šírka        / m /" dataDxfId="26" dataCellStyle="Dátum"/>
    <tableColumn id="5" name="dĺžka       / m /" dataDxfId="25" dataCellStyle="Dátum"/>
    <tableColumn id="6" name="Celková plocha           / m2 /" dataDxfId="24" dataCellStyle="Čísla"/>
    <tableColumn id="14" name="Poznámky" dataDxfId="23" dataCellStyle="Text"/>
  </tableColumns>
  <tableStyleInfo name="Vlastný štýl tabuľky" showFirstColumn="0" showLastColumn="0" showRowStripes="1" showColumnStripes="0"/>
</table>
</file>

<file path=xl/tables/table6.xml><?xml version="1.0" encoding="utf-8"?>
<table xmlns="http://schemas.openxmlformats.org/spreadsheetml/2006/main" id="2" name="SledovanieProjektov68109" displayName="SledovanieProjektov68109" ref="B3:G4" insertRow="1" totalsRowShown="0" headerRowDxfId="22" tableBorderDxfId="21">
  <autoFilter ref="B3:G4"/>
  <tableColumns count="6">
    <tableColumn id="1" name="Ulica" dataDxfId="20" dataCellStyle="Text"/>
    <tableColumn id="2" name=" 1 = 1 stranný chodník  2 = obojstranný" dataDxfId="19" dataCellStyle="Text"/>
    <tableColumn id="4" name="šírka        / m /" dataDxfId="18" dataCellStyle="Dátum"/>
    <tableColumn id="5" name="dĺžka       / m /" dataDxfId="17" dataCellStyle="Dátum"/>
    <tableColumn id="6" name="Celková plocha           / m2 /" dataDxfId="16" dataCellStyle="Čísla"/>
    <tableColumn id="14" name="Poznámky" dataDxfId="15" dataCellStyle="Text"/>
  </tableColumns>
  <tableStyleInfo name="Vlastný štýl tabuľky" showFirstColumn="0" showLastColumn="0" showRowStripes="1" showColumnStripes="0"/>
</table>
</file>

<file path=xl/tables/table7.xml><?xml version="1.0" encoding="utf-8"?>
<table xmlns="http://schemas.openxmlformats.org/spreadsheetml/2006/main" id="6" name="SledovanieProjektov68107" displayName="SledovanieProjektov68107" ref="B3:G4" insertRow="1" totalsRowShown="0" headerRowDxfId="14" tableBorderDxfId="13">
  <autoFilter ref="B3:G4"/>
  <tableColumns count="6">
    <tableColumn id="1" name="Ulica" dataDxfId="12" dataCellStyle="Text"/>
    <tableColumn id="2" name=" 1 = 1 stranný chodník  2 = obojstranný" dataDxfId="11" dataCellStyle="Text"/>
    <tableColumn id="4" name="šírka        / m /" dataDxfId="10" dataCellStyle="Dátum"/>
    <tableColumn id="5" name="dĺžka       / m /" dataDxfId="9" dataCellStyle="Dátum"/>
    <tableColumn id="6" name="Celková plocha           / m2 /" dataDxfId="8" dataCellStyle="Čísla"/>
    <tableColumn id="14" name="Poznámky" dataDxfId="7" dataCellStyle="Text"/>
  </tableColumns>
  <tableStyleInfo name="Vlastný štýl tabuľky" showFirstColumn="0" showLastColumn="0" showRowStripes="1" showColumnStripes="0"/>
</table>
</file>

<file path=xl/tables/table8.xml><?xml version="1.0" encoding="utf-8"?>
<table xmlns="http://schemas.openxmlformats.org/spreadsheetml/2006/main" id="3" name="SledovanieProjektov4" displayName="SledovanieProjektov4" ref="B3:E4" insertRow="1" totalsRowShown="0" headerRowDxfId="6" headerRowBorderDxfId="5" tableBorderDxfId="4">
  <autoFilter ref="B3:E4"/>
  <tableColumns count="4">
    <tableColumn id="1" name="Mestská časť" dataDxfId="3" dataCellStyle="Text"/>
    <tableColumn id="2" name="Počet vchodov" dataDxfId="2" dataCellStyle="Text"/>
    <tableColumn id="6" name="Celková plocha           / m2 /" dataDxfId="1" dataCellStyle="Čísla"/>
    <tableColumn id="14" name="Poznámky" dataDxfId="0" dataCellStyle="Text"/>
  </tableColumns>
  <tableStyleInfo name="Vlastný štýl tabuľky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072_Project_Tracker">
      <a:dk1>
        <a:sysClr val="windowText" lastClr="000000"/>
      </a:dk1>
      <a:lt1>
        <a:sysClr val="window" lastClr="FFFFFF"/>
      </a:lt1>
      <a:dk2>
        <a:srgbClr val="4C483D"/>
      </a:dk2>
      <a:lt2>
        <a:srgbClr val="E4E3E2"/>
      </a:lt2>
      <a:accent1>
        <a:srgbClr val="FF5959"/>
      </a:accent1>
      <a:accent2>
        <a:srgbClr val="8DBB70"/>
      </a:accent2>
      <a:accent3>
        <a:srgbClr val="F0BB44"/>
      </a:accent3>
      <a:accent4>
        <a:srgbClr val="61ADBF"/>
      </a:accent4>
      <a:accent5>
        <a:srgbClr val="A3648B"/>
      </a:accent5>
      <a:accent6>
        <a:srgbClr val="F8943F"/>
      </a:accent6>
      <a:hlink>
        <a:srgbClr val="61ADBF"/>
      </a:hlink>
      <a:folHlink>
        <a:srgbClr val="A3648B"/>
      </a:folHlink>
    </a:clrScheme>
    <a:fontScheme name="085_Weekly_Time_Planne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/>
    <pageSetUpPr autoPageBreaks="0" fitToPage="1"/>
  </sheetPr>
  <dimension ref="B1:H43"/>
  <sheetViews>
    <sheetView showGridLines="0" zoomScale="90" zoomScaleNormal="90" workbookViewId="0">
      <pane ySplit="3" topLeftCell="A4" activePane="bottomLeft" state="frozen"/>
      <selection pane="bottomLeft" activeCell="K7" sqref="K7"/>
    </sheetView>
  </sheetViews>
  <sheetFormatPr defaultColWidth="9" defaultRowHeight="30" customHeight="1" x14ac:dyDescent="0.3"/>
  <cols>
    <col min="1" max="1" width="2.625" style="1" customWidth="1"/>
    <col min="2" max="2" width="20.625" style="1" customWidth="1"/>
    <col min="3" max="3" width="10.625" style="1" customWidth="1"/>
    <col min="4" max="4" width="10.625" style="5" customWidth="1"/>
    <col min="5" max="6" width="10.625" style="2" customWidth="1"/>
    <col min="7" max="7" width="20.625" style="5" customWidth="1"/>
    <col min="8" max="8" width="20.625" style="1" customWidth="1"/>
    <col min="9" max="9" width="2.625" style="1" customWidth="1"/>
    <col min="10" max="16384" width="9" style="1"/>
  </cols>
  <sheetData>
    <row r="1" spans="2:8" ht="47.25" customHeight="1" x14ac:dyDescent="0.3">
      <c r="B1" s="3" t="s">
        <v>3</v>
      </c>
      <c r="C1"/>
    </row>
    <row r="2" spans="2:8" ht="16.5" customHeight="1" x14ac:dyDescent="0.3">
      <c r="G2" s="6"/>
    </row>
    <row r="3" spans="2:8" ht="54.95" customHeight="1" x14ac:dyDescent="0.3">
      <c r="B3" s="21" t="s">
        <v>1</v>
      </c>
      <c r="C3" s="22" t="s">
        <v>2</v>
      </c>
      <c r="D3" s="22" t="s">
        <v>5</v>
      </c>
      <c r="E3" s="23" t="s">
        <v>10</v>
      </c>
      <c r="F3" s="24" t="s">
        <v>11</v>
      </c>
      <c r="G3" s="25" t="s">
        <v>12</v>
      </c>
      <c r="H3" s="21" t="s">
        <v>0</v>
      </c>
    </row>
    <row r="4" spans="2:8" ht="7.5" customHeight="1" x14ac:dyDescent="0.3">
      <c r="B4" s="4"/>
      <c r="C4" s="10"/>
      <c r="D4" s="8"/>
      <c r="E4" s="7"/>
      <c r="F4" s="7"/>
      <c r="G4" s="9"/>
      <c r="H4" s="4"/>
    </row>
    <row r="5" spans="2:8" ht="30" customHeight="1" x14ac:dyDescent="0.3">
      <c r="B5" s="4" t="s">
        <v>26</v>
      </c>
      <c r="C5" s="4">
        <v>720</v>
      </c>
      <c r="D5" s="8">
        <v>5</v>
      </c>
      <c r="E5" s="7">
        <v>2.2000000000000002</v>
      </c>
      <c r="F5" s="7">
        <v>3</v>
      </c>
      <c r="G5" s="9">
        <f t="shared" ref="G5:G32" si="0">D5*E5*F5</f>
        <v>33</v>
      </c>
      <c r="H5" s="4"/>
    </row>
    <row r="6" spans="2:8" ht="30" customHeight="1" x14ac:dyDescent="0.3">
      <c r="B6" s="11" t="s">
        <v>26</v>
      </c>
      <c r="C6" s="11">
        <v>721</v>
      </c>
      <c r="D6" s="12">
        <v>8</v>
      </c>
      <c r="E6" s="13">
        <v>2.2000000000000002</v>
      </c>
      <c r="F6" s="13">
        <v>5.2</v>
      </c>
      <c r="G6" s="14">
        <f t="shared" si="0"/>
        <v>91.52000000000001</v>
      </c>
      <c r="H6" s="11"/>
    </row>
    <row r="7" spans="2:8" ht="30" customHeight="1" x14ac:dyDescent="0.3">
      <c r="B7" s="4" t="s">
        <v>26</v>
      </c>
      <c r="C7" s="4">
        <v>766</v>
      </c>
      <c r="D7" s="8">
        <v>5</v>
      </c>
      <c r="E7" s="7">
        <v>2.2000000000000002</v>
      </c>
      <c r="F7" s="7">
        <v>8</v>
      </c>
      <c r="G7" s="9">
        <f t="shared" si="0"/>
        <v>88</v>
      </c>
      <c r="H7" s="4"/>
    </row>
    <row r="8" spans="2:8" ht="30" customHeight="1" x14ac:dyDescent="0.3">
      <c r="B8" s="11" t="s">
        <v>26</v>
      </c>
      <c r="C8" s="11">
        <v>767</v>
      </c>
      <c r="D8" s="12">
        <v>6</v>
      </c>
      <c r="E8" s="13">
        <v>2.4</v>
      </c>
      <c r="F8" s="13">
        <v>11.2</v>
      </c>
      <c r="G8" s="14">
        <f t="shared" si="0"/>
        <v>161.27999999999997</v>
      </c>
      <c r="H8" s="11"/>
    </row>
    <row r="9" spans="2:8" ht="30" customHeight="1" x14ac:dyDescent="0.3">
      <c r="B9" s="4" t="s">
        <v>26</v>
      </c>
      <c r="C9" s="4">
        <v>768</v>
      </c>
      <c r="D9" s="8">
        <v>2</v>
      </c>
      <c r="E9" s="7">
        <v>2.2000000000000002</v>
      </c>
      <c r="F9" s="7">
        <v>2.7</v>
      </c>
      <c r="G9" s="9">
        <f t="shared" si="0"/>
        <v>11.880000000000003</v>
      </c>
      <c r="H9" s="4"/>
    </row>
    <row r="10" spans="2:8" ht="30" customHeight="1" x14ac:dyDescent="0.3">
      <c r="B10" s="11" t="s">
        <v>26</v>
      </c>
      <c r="C10" s="11">
        <v>828</v>
      </c>
      <c r="D10" s="12">
        <v>9</v>
      </c>
      <c r="E10" s="13">
        <v>2.9</v>
      </c>
      <c r="F10" s="13">
        <v>5.3</v>
      </c>
      <c r="G10" s="14">
        <f t="shared" si="0"/>
        <v>138.32999999999998</v>
      </c>
      <c r="H10" s="11"/>
    </row>
    <row r="11" spans="2:8" ht="30" customHeight="1" x14ac:dyDescent="0.3">
      <c r="B11" s="4" t="s">
        <v>26</v>
      </c>
      <c r="C11" s="4">
        <v>852</v>
      </c>
      <c r="D11" s="8">
        <v>4</v>
      </c>
      <c r="E11" s="7">
        <v>3.7</v>
      </c>
      <c r="F11" s="7">
        <v>3.6</v>
      </c>
      <c r="G11" s="9">
        <f t="shared" si="0"/>
        <v>53.28</v>
      </c>
      <c r="H11" s="4"/>
    </row>
    <row r="12" spans="2:8" ht="30" customHeight="1" x14ac:dyDescent="0.3">
      <c r="B12" s="11" t="s">
        <v>26</v>
      </c>
      <c r="C12" s="11">
        <v>853</v>
      </c>
      <c r="D12" s="12">
        <v>4</v>
      </c>
      <c r="E12" s="13">
        <v>3.7</v>
      </c>
      <c r="F12" s="13">
        <v>2.8</v>
      </c>
      <c r="G12" s="14">
        <f t="shared" si="0"/>
        <v>41.44</v>
      </c>
      <c r="H12" s="11"/>
    </row>
    <row r="13" spans="2:8" ht="30" customHeight="1" x14ac:dyDescent="0.3">
      <c r="B13" s="4" t="s">
        <v>26</v>
      </c>
      <c r="C13" s="4">
        <v>978</v>
      </c>
      <c r="D13" s="8">
        <v>3</v>
      </c>
      <c r="E13" s="7">
        <v>3.8</v>
      </c>
      <c r="F13" s="7">
        <v>3</v>
      </c>
      <c r="G13" s="9">
        <f t="shared" si="0"/>
        <v>34.199999999999996</v>
      </c>
      <c r="H13" s="4"/>
    </row>
    <row r="14" spans="2:8" ht="30" customHeight="1" x14ac:dyDescent="0.3">
      <c r="B14" s="11" t="s">
        <v>26</v>
      </c>
      <c r="C14" s="11">
        <v>977</v>
      </c>
      <c r="D14" s="12">
        <v>2</v>
      </c>
      <c r="E14" s="13">
        <v>3.8</v>
      </c>
      <c r="F14" s="13">
        <v>3</v>
      </c>
      <c r="G14" s="14">
        <f t="shared" si="0"/>
        <v>22.799999999999997</v>
      </c>
      <c r="H14" s="11"/>
    </row>
    <row r="15" spans="2:8" ht="30" customHeight="1" x14ac:dyDescent="0.3">
      <c r="B15" s="4" t="s">
        <v>26</v>
      </c>
      <c r="C15" s="4">
        <v>976</v>
      </c>
      <c r="D15" s="8">
        <v>2</v>
      </c>
      <c r="E15" s="7">
        <v>3.8</v>
      </c>
      <c r="F15" s="7">
        <v>3</v>
      </c>
      <c r="G15" s="9">
        <f t="shared" si="0"/>
        <v>22.799999999999997</v>
      </c>
      <c r="H15" s="4"/>
    </row>
    <row r="16" spans="2:8" ht="30" customHeight="1" x14ac:dyDescent="0.3">
      <c r="B16" s="11" t="s">
        <v>26</v>
      </c>
      <c r="C16" s="11">
        <v>975</v>
      </c>
      <c r="D16" s="12">
        <v>2</v>
      </c>
      <c r="E16" s="13">
        <v>3.6</v>
      </c>
      <c r="F16" s="13">
        <v>6.5</v>
      </c>
      <c r="G16" s="14">
        <f t="shared" si="0"/>
        <v>46.800000000000004</v>
      </c>
      <c r="H16" s="11"/>
    </row>
    <row r="17" spans="2:8" ht="30" customHeight="1" x14ac:dyDescent="0.3">
      <c r="B17" s="4" t="s">
        <v>4</v>
      </c>
      <c r="C17" s="4">
        <v>972</v>
      </c>
      <c r="D17" s="8"/>
      <c r="E17" s="7"/>
      <c r="F17" s="7"/>
      <c r="G17" s="9">
        <f t="shared" si="0"/>
        <v>0</v>
      </c>
      <c r="H17" s="4" t="s">
        <v>24</v>
      </c>
    </row>
    <row r="18" spans="2:8" ht="30" customHeight="1" x14ac:dyDescent="0.3">
      <c r="B18" s="11" t="s">
        <v>4</v>
      </c>
      <c r="C18" s="11">
        <v>968</v>
      </c>
      <c r="D18" s="12"/>
      <c r="E18" s="13"/>
      <c r="F18" s="13"/>
      <c r="G18" s="14">
        <f t="shared" si="0"/>
        <v>0</v>
      </c>
      <c r="H18" s="11" t="s">
        <v>24</v>
      </c>
    </row>
    <row r="19" spans="2:8" ht="30" customHeight="1" x14ac:dyDescent="0.3">
      <c r="B19" s="4" t="s">
        <v>4</v>
      </c>
      <c r="C19" s="4">
        <v>967</v>
      </c>
      <c r="D19" s="8">
        <v>5</v>
      </c>
      <c r="E19" s="7">
        <v>2.7</v>
      </c>
      <c r="F19" s="7">
        <v>3.5</v>
      </c>
      <c r="G19" s="9">
        <f t="shared" si="0"/>
        <v>47.25</v>
      </c>
      <c r="H19" s="4"/>
    </row>
    <row r="20" spans="2:8" ht="30" customHeight="1" x14ac:dyDescent="0.3">
      <c r="B20" s="11" t="s">
        <v>4</v>
      </c>
      <c r="C20" s="11">
        <v>927</v>
      </c>
      <c r="D20" s="12">
        <v>2</v>
      </c>
      <c r="E20" s="13">
        <v>1.7</v>
      </c>
      <c r="F20" s="13">
        <v>50</v>
      </c>
      <c r="G20" s="14">
        <f t="shared" si="0"/>
        <v>170</v>
      </c>
      <c r="H20" s="11"/>
    </row>
    <row r="21" spans="2:8" ht="30" customHeight="1" x14ac:dyDescent="0.3">
      <c r="B21" s="4" t="s">
        <v>4</v>
      </c>
      <c r="C21" s="4">
        <v>931</v>
      </c>
      <c r="D21" s="8">
        <v>2</v>
      </c>
      <c r="E21" s="7">
        <v>1.7</v>
      </c>
      <c r="F21" s="7">
        <v>50</v>
      </c>
      <c r="G21" s="9">
        <f t="shared" si="0"/>
        <v>170</v>
      </c>
      <c r="H21" s="4"/>
    </row>
    <row r="22" spans="2:8" ht="30" customHeight="1" x14ac:dyDescent="0.3">
      <c r="B22" s="11" t="s">
        <v>4</v>
      </c>
      <c r="C22" s="11">
        <v>928</v>
      </c>
      <c r="D22" s="12">
        <v>3</v>
      </c>
      <c r="E22" s="13">
        <v>3.7</v>
      </c>
      <c r="F22" s="13">
        <v>3.4</v>
      </c>
      <c r="G22" s="14">
        <f t="shared" si="0"/>
        <v>37.74</v>
      </c>
      <c r="H22" s="11"/>
    </row>
    <row r="23" spans="2:8" ht="30" customHeight="1" x14ac:dyDescent="0.3">
      <c r="B23" s="4" t="s">
        <v>4</v>
      </c>
      <c r="C23" s="4">
        <v>933</v>
      </c>
      <c r="D23" s="8">
        <v>2</v>
      </c>
      <c r="E23" s="7">
        <v>3.7</v>
      </c>
      <c r="F23" s="7">
        <v>3.4</v>
      </c>
      <c r="G23" s="9">
        <f t="shared" si="0"/>
        <v>25.16</v>
      </c>
      <c r="H23" s="4"/>
    </row>
    <row r="24" spans="2:8" ht="30" customHeight="1" x14ac:dyDescent="0.3">
      <c r="B24" s="11" t="s">
        <v>4</v>
      </c>
      <c r="C24" s="11">
        <v>937</v>
      </c>
      <c r="D24" s="12">
        <v>2</v>
      </c>
      <c r="E24" s="13">
        <v>3.7</v>
      </c>
      <c r="F24" s="13">
        <v>3.4</v>
      </c>
      <c r="G24" s="14">
        <f t="shared" si="0"/>
        <v>25.16</v>
      </c>
      <c r="H24" s="11"/>
    </row>
    <row r="25" spans="2:8" ht="30" customHeight="1" x14ac:dyDescent="0.3">
      <c r="B25" s="4" t="s">
        <v>4</v>
      </c>
      <c r="C25" s="4">
        <v>938</v>
      </c>
      <c r="D25" s="8">
        <v>2</v>
      </c>
      <c r="E25" s="7">
        <v>3.1</v>
      </c>
      <c r="F25" s="7">
        <v>3.6</v>
      </c>
      <c r="G25" s="9">
        <f t="shared" si="0"/>
        <v>22.32</v>
      </c>
      <c r="H25" s="4"/>
    </row>
    <row r="26" spans="2:8" ht="30" customHeight="1" x14ac:dyDescent="0.3">
      <c r="B26" s="11" t="s">
        <v>4</v>
      </c>
      <c r="C26" s="11">
        <v>959</v>
      </c>
      <c r="D26" s="12">
        <v>6</v>
      </c>
      <c r="E26" s="13">
        <v>3.6</v>
      </c>
      <c r="F26" s="13">
        <v>7.8</v>
      </c>
      <c r="G26" s="14">
        <f t="shared" si="0"/>
        <v>168.48000000000002</v>
      </c>
      <c r="H26" s="11"/>
    </row>
    <row r="27" spans="2:8" ht="30" customHeight="1" x14ac:dyDescent="0.3">
      <c r="B27" s="4" t="s">
        <v>4</v>
      </c>
      <c r="C27" s="4">
        <v>905</v>
      </c>
      <c r="D27" s="8">
        <v>5</v>
      </c>
      <c r="E27" s="7">
        <v>7.2</v>
      </c>
      <c r="F27" s="7">
        <v>3.7</v>
      </c>
      <c r="G27" s="9">
        <f t="shared" si="0"/>
        <v>133.20000000000002</v>
      </c>
      <c r="H27" s="4"/>
    </row>
    <row r="28" spans="2:8" ht="30" customHeight="1" x14ac:dyDescent="0.3">
      <c r="B28" s="11" t="s">
        <v>4</v>
      </c>
      <c r="C28" s="11">
        <v>904</v>
      </c>
      <c r="D28" s="12">
        <v>2</v>
      </c>
      <c r="E28" s="13">
        <v>3.6</v>
      </c>
      <c r="F28" s="13">
        <v>10</v>
      </c>
      <c r="G28" s="14">
        <f t="shared" si="0"/>
        <v>72</v>
      </c>
      <c r="H28" s="11"/>
    </row>
    <row r="29" spans="2:8" ht="30" customHeight="1" x14ac:dyDescent="0.3">
      <c r="B29" s="4" t="s">
        <v>4</v>
      </c>
      <c r="C29" s="4">
        <v>962</v>
      </c>
      <c r="D29" s="8">
        <v>2</v>
      </c>
      <c r="E29" s="7">
        <v>3.5</v>
      </c>
      <c r="F29" s="7">
        <v>8.3000000000000007</v>
      </c>
      <c r="G29" s="9">
        <f t="shared" si="0"/>
        <v>58.100000000000009</v>
      </c>
      <c r="H29" s="4"/>
    </row>
    <row r="30" spans="2:8" ht="30" customHeight="1" x14ac:dyDescent="0.3">
      <c r="B30" s="11" t="s">
        <v>4</v>
      </c>
      <c r="C30" s="11">
        <v>957</v>
      </c>
      <c r="D30" s="12">
        <v>2</v>
      </c>
      <c r="E30" s="13">
        <v>14.5</v>
      </c>
      <c r="F30" s="13">
        <v>3.6</v>
      </c>
      <c r="G30" s="14">
        <f t="shared" si="0"/>
        <v>104.4</v>
      </c>
      <c r="H30" s="11"/>
    </row>
    <row r="31" spans="2:8" ht="30" customHeight="1" x14ac:dyDescent="0.3">
      <c r="B31" s="4" t="s">
        <v>4</v>
      </c>
      <c r="C31" s="4">
        <v>943</v>
      </c>
      <c r="D31" s="8">
        <v>6</v>
      </c>
      <c r="E31" s="7">
        <v>4</v>
      </c>
      <c r="F31" s="7">
        <v>1</v>
      </c>
      <c r="G31" s="9">
        <f t="shared" si="0"/>
        <v>24</v>
      </c>
      <c r="H31" s="4"/>
    </row>
    <row r="32" spans="2:8" ht="30" customHeight="1" x14ac:dyDescent="0.3">
      <c r="B32" s="11" t="s">
        <v>27</v>
      </c>
      <c r="C32" s="11">
        <v>893</v>
      </c>
      <c r="D32" s="12">
        <v>4</v>
      </c>
      <c r="E32" s="13">
        <v>3.8</v>
      </c>
      <c r="F32" s="13">
        <v>2.7</v>
      </c>
      <c r="G32" s="14">
        <f t="shared" si="0"/>
        <v>41.04</v>
      </c>
      <c r="H32" s="11"/>
    </row>
    <row r="33" spans="2:8" ht="30" customHeight="1" x14ac:dyDescent="0.3">
      <c r="B33" s="4" t="s">
        <v>27</v>
      </c>
      <c r="C33" s="4">
        <v>898</v>
      </c>
      <c r="D33" s="8">
        <v>4</v>
      </c>
      <c r="E33" s="7">
        <v>3.8</v>
      </c>
      <c r="F33" s="7">
        <v>3</v>
      </c>
      <c r="G33" s="9">
        <f t="shared" ref="G33:G42" si="1">D33*E33*F33</f>
        <v>45.599999999999994</v>
      </c>
      <c r="H33" s="4"/>
    </row>
    <row r="34" spans="2:8" ht="30" customHeight="1" x14ac:dyDescent="0.3">
      <c r="B34" s="11" t="s">
        <v>27</v>
      </c>
      <c r="C34" s="11">
        <v>890</v>
      </c>
      <c r="D34" s="12">
        <v>4</v>
      </c>
      <c r="E34" s="13">
        <v>3.8</v>
      </c>
      <c r="F34" s="13">
        <v>3</v>
      </c>
      <c r="G34" s="14">
        <f t="shared" si="1"/>
        <v>45.599999999999994</v>
      </c>
      <c r="H34" s="11"/>
    </row>
    <row r="35" spans="2:8" ht="30" customHeight="1" x14ac:dyDescent="0.3">
      <c r="B35" s="4" t="s">
        <v>27</v>
      </c>
      <c r="C35" s="4">
        <v>873</v>
      </c>
      <c r="D35" s="8">
        <v>6</v>
      </c>
      <c r="E35" s="7">
        <v>3.7</v>
      </c>
      <c r="F35" s="7">
        <v>6.7</v>
      </c>
      <c r="G35" s="9">
        <f t="shared" si="1"/>
        <v>148.74</v>
      </c>
      <c r="H35" s="4"/>
    </row>
    <row r="36" spans="2:8" ht="30" customHeight="1" x14ac:dyDescent="0.3">
      <c r="B36" s="11" t="s">
        <v>27</v>
      </c>
      <c r="C36" s="11">
        <v>647</v>
      </c>
      <c r="D36" s="12">
        <v>6</v>
      </c>
      <c r="E36" s="13">
        <v>3.5</v>
      </c>
      <c r="F36" s="13">
        <v>8.3000000000000007</v>
      </c>
      <c r="G36" s="14">
        <f t="shared" si="1"/>
        <v>174.3</v>
      </c>
      <c r="H36" s="11"/>
    </row>
    <row r="37" spans="2:8" ht="30" customHeight="1" x14ac:dyDescent="0.3">
      <c r="B37" s="4" t="s">
        <v>27</v>
      </c>
      <c r="C37" s="4">
        <v>648</v>
      </c>
      <c r="D37" s="8">
        <v>6</v>
      </c>
      <c r="E37" s="7">
        <v>3.1</v>
      </c>
      <c r="F37" s="7">
        <v>4.2</v>
      </c>
      <c r="G37" s="9">
        <f t="shared" si="1"/>
        <v>78.12</v>
      </c>
      <c r="H37" s="4"/>
    </row>
    <row r="38" spans="2:8" ht="30" customHeight="1" x14ac:dyDescent="0.3">
      <c r="B38" s="11" t="s">
        <v>16</v>
      </c>
      <c r="C38" s="11">
        <v>892</v>
      </c>
      <c r="D38" s="12">
        <v>2</v>
      </c>
      <c r="E38" s="13">
        <v>1.6</v>
      </c>
      <c r="F38" s="13">
        <v>40</v>
      </c>
      <c r="G38" s="14">
        <f t="shared" si="1"/>
        <v>128</v>
      </c>
      <c r="H38" s="11"/>
    </row>
    <row r="39" spans="2:8" ht="30" customHeight="1" x14ac:dyDescent="0.3">
      <c r="B39" s="4" t="s">
        <v>16</v>
      </c>
      <c r="C39" s="4">
        <v>889</v>
      </c>
      <c r="D39" s="8">
        <v>2</v>
      </c>
      <c r="E39" s="7">
        <v>1.6</v>
      </c>
      <c r="F39" s="7">
        <v>40</v>
      </c>
      <c r="G39" s="9">
        <f t="shared" si="1"/>
        <v>128</v>
      </c>
      <c r="H39" s="4"/>
    </row>
    <row r="40" spans="2:8" ht="30" customHeight="1" x14ac:dyDescent="0.3">
      <c r="B40" s="11"/>
      <c r="C40" s="11"/>
      <c r="D40" s="12"/>
      <c r="E40" s="13"/>
      <c r="F40" s="13"/>
      <c r="G40" s="14">
        <f t="shared" si="1"/>
        <v>0</v>
      </c>
      <c r="H40" s="11"/>
    </row>
    <row r="41" spans="2:8" ht="30" customHeight="1" x14ac:dyDescent="0.3">
      <c r="B41" s="4"/>
      <c r="C41" s="4"/>
      <c r="D41" s="8"/>
      <c r="E41" s="7"/>
      <c r="F41" s="7"/>
      <c r="G41" s="9">
        <f t="shared" si="1"/>
        <v>0</v>
      </c>
      <c r="H41" s="4"/>
    </row>
    <row r="42" spans="2:8" ht="30" customHeight="1" x14ac:dyDescent="0.3">
      <c r="B42" s="11"/>
      <c r="C42" s="11"/>
      <c r="D42" s="12"/>
      <c r="E42" s="13"/>
      <c r="F42" s="13"/>
      <c r="G42" s="14">
        <f t="shared" si="1"/>
        <v>0</v>
      </c>
      <c r="H42" s="11"/>
    </row>
    <row r="43" spans="2:8" s="15" customFormat="1" ht="30" customHeight="1" x14ac:dyDescent="0.3">
      <c r="B43" s="16" t="s">
        <v>9</v>
      </c>
      <c r="D43" s="18">
        <f>SUM(D5:D42)</f>
        <v>127</v>
      </c>
      <c r="E43" s="17"/>
      <c r="F43" s="17"/>
      <c r="G43" s="18">
        <f>SUM(G5:G42)</f>
        <v>2592.54</v>
      </c>
    </row>
  </sheetData>
  <dataValidations count="10">
    <dataValidation allowBlank="1" showInputMessage="1" prompt="Zadajte projekty do tohto hárka na sledovanie projektov. Ak nastavíte percento nad alebo pod stanovený rámec, bunka D2 sa označí príznakom.  V skutočnej práci v hodinách a skutočnom trvaní v dňoch sa zvýraznia hodnoty nad alebo pod stanovený rámec. " sqref="A1"/>
    <dataValidation allowBlank="1" showInputMessage="1" showErrorMessage="1" prompt="Do tohto stĺpca zadajte názvy projektov" sqref="B3"/>
    <dataValidation allowBlank="1" showInputMessage="1" showErrorMessage="1" prompt="Pre každú bunku z tohto stĺpca vyberte v rozbaľovacom zozname názov kategórie. Možnosti sa zadávajú v hárku Nastavenie. V zozname sa môžete pohybovať stlačením kombinácie klávesov ALT + ŠÍPKA NADOL a výber môžete urobiť stlačením klávesu ENTER." sqref="C3"/>
    <dataValidation allowBlank="1" showInputMessage="1" showErrorMessage="1" prompt="V rozbaľovacom zozname v jednotlivých bunkách v tomto stĺpci vyberte meno zamestnanca. Možnosti sa zadávajú v hárku Nastavenie. V zozname sa môžete pohybovať stlačením kombinácie klávesov ALT + ŠÍPKA NADOL a výber môžete urobiť stlačením klávesu ENTER." sqref="D3"/>
    <dataValidation allowBlank="1" showInputMessage="1" showErrorMessage="1" prompt="Do tohto stĺpca zadajte odhadovaný začiatok projektu" sqref="E3"/>
    <dataValidation allowBlank="1" showInputMessage="1" showErrorMessage="1" prompt="Do tohto stĺpca zadajte odhadovaný koniec projektu" sqref="F3"/>
    <dataValidation allowBlank="1" showInputMessage="1" showErrorMessage="1" prompt="Zadajte odhadovanú prácu na projekte v hodinách" sqref="G3"/>
    <dataValidation allowBlank="1" showInputMessage="1" showErrorMessage="1" prompt="Do tohto stĺpca zadajte poznámky k projektom" sqref="H3"/>
    <dataValidation type="list" allowBlank="1" showInputMessage="1" showErrorMessage="1" error="Vyberte kategóriu v zozname alebo v hárku Nastavenie vytvorte novú kategóriu, ktorá sa zobrazí v tomto zozname." sqref="C4:C42">
      <formula1>ZoznamKategórií</formula1>
    </dataValidation>
    <dataValidation type="list" allowBlank="1" showInputMessage="1" showErrorMessage="1" error="Vyberte zamestnanca v zozname alebo v hárku Nastavenie vytvorte nového zamestnanca, ktorý sa zobrazí v tomto zozname." sqref="D4:D42">
      <formula1>ZoznamZamestnancov</formula1>
    </dataValidation>
  </dataValidations>
  <printOptions horizontalCentered="1"/>
  <pageMargins left="0.25" right="0.25" top="0.5" bottom="0.5" header="0.3" footer="0.3"/>
  <pageSetup paperSize="9" scale="85" fitToHeight="0" orientation="portrait" r:id="rId1"/>
  <headerFooter differentFirst="1">
    <oddFooter>&amp;CPage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7"/>
  <sheetViews>
    <sheetView topLeftCell="A16" workbookViewId="0">
      <selection activeCell="B7" sqref="B7"/>
    </sheetView>
  </sheetViews>
  <sheetFormatPr defaultRowHeight="16.5" x14ac:dyDescent="0.3"/>
  <cols>
    <col min="1" max="1" width="3.625" customWidth="1"/>
    <col min="2" max="2" width="20.625" customWidth="1"/>
    <col min="3" max="6" width="10.625" customWidth="1"/>
    <col min="7" max="8" width="20.625" customWidth="1"/>
  </cols>
  <sheetData>
    <row r="1" spans="2:8" s="1" customFormat="1" ht="38.25" customHeight="1" x14ac:dyDescent="0.3">
      <c r="B1" s="3" t="s">
        <v>13</v>
      </c>
      <c r="C1"/>
      <c r="D1" s="5"/>
      <c r="E1" s="2"/>
      <c r="F1" s="2"/>
      <c r="G1" s="5"/>
    </row>
    <row r="2" spans="2:8" s="1" customFormat="1" ht="16.5" customHeight="1" x14ac:dyDescent="0.3">
      <c r="D2" s="5"/>
      <c r="E2" s="2"/>
      <c r="F2" s="2"/>
      <c r="G2" s="6"/>
    </row>
    <row r="3" spans="2:8" s="1" customFormat="1" ht="43.5" customHeight="1" x14ac:dyDescent="0.3">
      <c r="B3" s="21" t="s">
        <v>1</v>
      </c>
      <c r="C3" s="21" t="s">
        <v>2</v>
      </c>
      <c r="D3" s="22" t="s">
        <v>5</v>
      </c>
      <c r="E3" s="23" t="s">
        <v>6</v>
      </c>
      <c r="F3" s="24" t="s">
        <v>7</v>
      </c>
      <c r="G3" s="25" t="s">
        <v>8</v>
      </c>
      <c r="H3" s="21" t="s">
        <v>0</v>
      </c>
    </row>
    <row r="4" spans="2:8" s="1" customFormat="1" ht="7.5" customHeight="1" x14ac:dyDescent="0.3">
      <c r="B4" s="4"/>
      <c r="C4" s="10"/>
      <c r="D4" s="8"/>
      <c r="E4" s="7"/>
      <c r="F4" s="7"/>
      <c r="G4" s="9"/>
      <c r="H4" s="4"/>
    </row>
    <row r="5" spans="2:8" s="1" customFormat="1" ht="30" customHeight="1" x14ac:dyDescent="0.3">
      <c r="B5" s="4" t="s">
        <v>14</v>
      </c>
      <c r="C5" s="4">
        <v>1022</v>
      </c>
      <c r="D5" s="8">
        <v>12</v>
      </c>
      <c r="E5" s="7">
        <v>2.2999999999999998</v>
      </c>
      <c r="F5" s="7">
        <v>14</v>
      </c>
      <c r="G5" s="9">
        <f t="shared" ref="G5:G26" si="0">D5*E5*F5</f>
        <v>386.4</v>
      </c>
      <c r="H5" s="4"/>
    </row>
    <row r="6" spans="2:8" s="1" customFormat="1" ht="30" customHeight="1" x14ac:dyDescent="0.3">
      <c r="B6" s="11" t="s">
        <v>14</v>
      </c>
      <c r="C6" s="11">
        <v>1015</v>
      </c>
      <c r="D6" s="12">
        <v>1</v>
      </c>
      <c r="E6" s="13">
        <v>3.3</v>
      </c>
      <c r="F6" s="13">
        <v>16</v>
      </c>
      <c r="G6" s="14">
        <f t="shared" si="0"/>
        <v>52.8</v>
      </c>
      <c r="H6" s="11"/>
    </row>
    <row r="7" spans="2:8" s="1" customFormat="1" ht="30" customHeight="1" x14ac:dyDescent="0.3">
      <c r="B7" s="4" t="s">
        <v>14</v>
      </c>
      <c r="C7" s="4">
        <v>1025</v>
      </c>
      <c r="D7" s="8">
        <v>2</v>
      </c>
      <c r="E7" s="7">
        <v>2.2999999999999998</v>
      </c>
      <c r="F7" s="7">
        <v>3.6</v>
      </c>
      <c r="G7" s="9">
        <f t="shared" si="0"/>
        <v>16.559999999999999</v>
      </c>
      <c r="H7" s="4"/>
    </row>
    <row r="8" spans="2:8" s="1" customFormat="1" ht="30" customHeight="1" x14ac:dyDescent="0.3">
      <c r="B8" s="11" t="s">
        <v>14</v>
      </c>
      <c r="C8" s="11">
        <v>1029</v>
      </c>
      <c r="D8" s="12">
        <v>4</v>
      </c>
      <c r="E8" s="13">
        <v>2.7</v>
      </c>
      <c r="F8" s="13">
        <v>7.7</v>
      </c>
      <c r="G8" s="14">
        <f t="shared" si="0"/>
        <v>83.160000000000011</v>
      </c>
      <c r="H8" s="11"/>
    </row>
    <row r="9" spans="2:8" s="1" customFormat="1" ht="30" customHeight="1" x14ac:dyDescent="0.3">
      <c r="B9" s="4" t="s">
        <v>23</v>
      </c>
      <c r="C9" s="4">
        <v>1028</v>
      </c>
      <c r="D9" s="8">
        <v>6</v>
      </c>
      <c r="E9" s="7">
        <v>2.7</v>
      </c>
      <c r="F9" s="7">
        <v>7.7</v>
      </c>
      <c r="G9" s="9">
        <f t="shared" si="0"/>
        <v>124.74000000000002</v>
      </c>
      <c r="H9" s="4"/>
    </row>
    <row r="10" spans="2:8" s="1" customFormat="1" ht="30" customHeight="1" x14ac:dyDescent="0.3">
      <c r="B10" s="11" t="s">
        <v>14</v>
      </c>
      <c r="C10" s="11">
        <v>1030</v>
      </c>
      <c r="D10" s="12">
        <v>5</v>
      </c>
      <c r="E10" s="13">
        <v>2.9</v>
      </c>
      <c r="F10" s="13">
        <v>11.3</v>
      </c>
      <c r="G10" s="14">
        <v>163.85</v>
      </c>
      <c r="H10" s="11"/>
    </row>
    <row r="11" spans="2:8" s="1" customFormat="1" ht="30" customHeight="1" x14ac:dyDescent="0.3">
      <c r="B11" s="4" t="s">
        <v>14</v>
      </c>
      <c r="C11" s="4">
        <v>1031</v>
      </c>
      <c r="D11" s="8">
        <v>2</v>
      </c>
      <c r="E11" s="7">
        <v>3.3</v>
      </c>
      <c r="F11" s="7">
        <v>10</v>
      </c>
      <c r="G11" s="9">
        <f t="shared" si="0"/>
        <v>66</v>
      </c>
      <c r="H11" s="4"/>
    </row>
    <row r="12" spans="2:8" s="1" customFormat="1" ht="30" customHeight="1" x14ac:dyDescent="0.3">
      <c r="B12" s="11" t="s">
        <v>23</v>
      </c>
      <c r="C12" s="11">
        <v>1040</v>
      </c>
      <c r="D12" s="12">
        <v>5</v>
      </c>
      <c r="E12" s="13">
        <v>2.2999999999999998</v>
      </c>
      <c r="F12" s="13">
        <v>11</v>
      </c>
      <c r="G12" s="14">
        <f t="shared" si="0"/>
        <v>126.5</v>
      </c>
      <c r="H12" s="11"/>
    </row>
    <row r="13" spans="2:8" s="1" customFormat="1" ht="30" customHeight="1" x14ac:dyDescent="0.3">
      <c r="B13" s="4" t="s">
        <v>14</v>
      </c>
      <c r="C13" s="4">
        <v>1128</v>
      </c>
      <c r="D13" s="8"/>
      <c r="E13" s="7"/>
      <c r="F13" s="7"/>
      <c r="G13" s="9">
        <f t="shared" si="0"/>
        <v>0</v>
      </c>
      <c r="H13" s="4" t="s">
        <v>24</v>
      </c>
    </row>
    <row r="14" spans="2:8" s="1" customFormat="1" ht="30" customHeight="1" x14ac:dyDescent="0.3">
      <c r="B14" s="11" t="s">
        <v>14</v>
      </c>
      <c r="C14" s="11">
        <v>1129</v>
      </c>
      <c r="D14" s="12"/>
      <c r="E14" s="13"/>
      <c r="F14" s="13"/>
      <c r="G14" s="14">
        <f t="shared" si="0"/>
        <v>0</v>
      </c>
      <c r="H14" s="11" t="s">
        <v>24</v>
      </c>
    </row>
    <row r="15" spans="2:8" s="1" customFormat="1" ht="30" customHeight="1" x14ac:dyDescent="0.3">
      <c r="B15" s="4" t="s">
        <v>23</v>
      </c>
      <c r="C15" s="4">
        <v>1080</v>
      </c>
      <c r="D15" s="8">
        <v>2</v>
      </c>
      <c r="E15" s="7">
        <v>2.5</v>
      </c>
      <c r="F15" s="7">
        <v>20</v>
      </c>
      <c r="G15" s="9">
        <f t="shared" si="0"/>
        <v>100</v>
      </c>
      <c r="H15" s="4"/>
    </row>
    <row r="16" spans="2:8" s="1" customFormat="1" ht="30" customHeight="1" x14ac:dyDescent="0.3">
      <c r="B16" s="11" t="s">
        <v>14</v>
      </c>
      <c r="C16" s="11">
        <v>1096</v>
      </c>
      <c r="D16" s="12">
        <v>3</v>
      </c>
      <c r="E16" s="13">
        <v>2.5</v>
      </c>
      <c r="F16" s="13">
        <v>3.6</v>
      </c>
      <c r="G16" s="14">
        <f t="shared" si="0"/>
        <v>27</v>
      </c>
      <c r="H16" s="11"/>
    </row>
    <row r="17" spans="2:8" s="1" customFormat="1" ht="30" customHeight="1" x14ac:dyDescent="0.3">
      <c r="B17" s="4" t="s">
        <v>14</v>
      </c>
      <c r="C17" s="4">
        <v>1088</v>
      </c>
      <c r="D17" s="8">
        <v>4</v>
      </c>
      <c r="E17" s="7">
        <v>2.5</v>
      </c>
      <c r="F17" s="7">
        <v>3.8</v>
      </c>
      <c r="G17" s="9">
        <f t="shared" si="0"/>
        <v>38</v>
      </c>
      <c r="H17" s="4"/>
    </row>
    <row r="18" spans="2:8" s="1" customFormat="1" ht="30" customHeight="1" x14ac:dyDescent="0.3">
      <c r="B18" s="11" t="s">
        <v>14</v>
      </c>
      <c r="C18" s="11">
        <v>1085</v>
      </c>
      <c r="D18" s="12">
        <v>2</v>
      </c>
      <c r="E18" s="13">
        <v>2.5</v>
      </c>
      <c r="F18" s="13">
        <v>3.8</v>
      </c>
      <c r="G18" s="14">
        <f t="shared" si="0"/>
        <v>19</v>
      </c>
      <c r="H18" s="11"/>
    </row>
    <row r="19" spans="2:8" s="1" customFormat="1" ht="30" customHeight="1" x14ac:dyDescent="0.3">
      <c r="B19" s="4" t="s">
        <v>14</v>
      </c>
      <c r="C19" s="4">
        <v>1086</v>
      </c>
      <c r="D19" s="8">
        <v>2</v>
      </c>
      <c r="E19" s="7">
        <v>2.5</v>
      </c>
      <c r="F19" s="7">
        <v>3.8</v>
      </c>
      <c r="G19" s="9">
        <f t="shared" si="0"/>
        <v>19</v>
      </c>
      <c r="H19" s="4"/>
    </row>
    <row r="20" spans="2:8" s="1" customFormat="1" ht="30" customHeight="1" x14ac:dyDescent="0.3">
      <c r="B20" s="11" t="s">
        <v>23</v>
      </c>
      <c r="C20" s="11">
        <v>1103</v>
      </c>
      <c r="D20" s="12">
        <v>2</v>
      </c>
      <c r="E20" s="13">
        <v>3.6</v>
      </c>
      <c r="F20" s="13">
        <v>6</v>
      </c>
      <c r="G20" s="14">
        <f t="shared" si="0"/>
        <v>43.2</v>
      </c>
      <c r="H20" s="11"/>
    </row>
    <row r="21" spans="2:8" s="1" customFormat="1" ht="30" customHeight="1" x14ac:dyDescent="0.3">
      <c r="B21" s="4" t="s">
        <v>14</v>
      </c>
      <c r="C21" s="4">
        <v>1104</v>
      </c>
      <c r="D21" s="8">
        <v>2</v>
      </c>
      <c r="E21" s="7">
        <v>3.2</v>
      </c>
      <c r="F21" s="7">
        <v>3.8</v>
      </c>
      <c r="G21" s="9">
        <f t="shared" si="0"/>
        <v>24.32</v>
      </c>
      <c r="H21" s="4"/>
    </row>
    <row r="22" spans="2:8" s="1" customFormat="1" ht="30" customHeight="1" x14ac:dyDescent="0.3">
      <c r="B22" s="11" t="s">
        <v>14</v>
      </c>
      <c r="C22" s="11">
        <v>1105</v>
      </c>
      <c r="D22" s="12">
        <v>2</v>
      </c>
      <c r="E22" s="13">
        <v>3.2</v>
      </c>
      <c r="F22" s="13">
        <v>3.8</v>
      </c>
      <c r="G22" s="14">
        <f t="shared" si="0"/>
        <v>24.32</v>
      </c>
      <c r="H22" s="11"/>
    </row>
    <row r="23" spans="2:8" s="1" customFormat="1" ht="30" customHeight="1" x14ac:dyDescent="0.3">
      <c r="B23" s="4" t="s">
        <v>14</v>
      </c>
      <c r="C23" s="4">
        <v>1106</v>
      </c>
      <c r="D23" s="8">
        <v>2</v>
      </c>
      <c r="E23" s="7">
        <v>3.2</v>
      </c>
      <c r="F23" s="7">
        <v>3.8</v>
      </c>
      <c r="G23" s="9">
        <f t="shared" si="0"/>
        <v>24.32</v>
      </c>
      <c r="H23" s="4"/>
    </row>
    <row r="24" spans="2:8" s="1" customFormat="1" ht="30" customHeight="1" x14ac:dyDescent="0.3">
      <c r="B24" s="11" t="s">
        <v>4</v>
      </c>
      <c r="C24" s="11">
        <v>987</v>
      </c>
      <c r="D24" s="12">
        <v>5</v>
      </c>
      <c r="E24" s="13">
        <v>2.2999999999999998</v>
      </c>
      <c r="F24" s="13">
        <v>11.7</v>
      </c>
      <c r="G24" s="14">
        <f t="shared" si="0"/>
        <v>134.54999999999998</v>
      </c>
      <c r="H24" s="11"/>
    </row>
    <row r="25" spans="2:8" s="1" customFormat="1" ht="30" customHeight="1" x14ac:dyDescent="0.3">
      <c r="B25" s="4" t="s">
        <v>25</v>
      </c>
      <c r="C25" s="4">
        <v>1014</v>
      </c>
      <c r="D25" s="8">
        <v>5</v>
      </c>
      <c r="E25" s="7">
        <v>2.5</v>
      </c>
      <c r="F25" s="7">
        <v>7</v>
      </c>
      <c r="G25" s="9">
        <f t="shared" si="0"/>
        <v>87.5</v>
      </c>
      <c r="H25" s="4"/>
    </row>
    <row r="26" spans="2:8" s="1" customFormat="1" ht="30" customHeight="1" x14ac:dyDescent="0.3">
      <c r="B26" s="11"/>
      <c r="C26" s="11"/>
      <c r="D26" s="12"/>
      <c r="E26" s="13"/>
      <c r="F26" s="13"/>
      <c r="G26" s="14">
        <f t="shared" si="0"/>
        <v>0</v>
      </c>
      <c r="H26" s="11"/>
    </row>
    <row r="27" spans="2:8" s="15" customFormat="1" ht="30" customHeight="1" x14ac:dyDescent="0.3">
      <c r="B27" s="16" t="s">
        <v>9</v>
      </c>
      <c r="D27" s="18">
        <f>SUM(D5:D26)</f>
        <v>68</v>
      </c>
      <c r="E27" s="17"/>
      <c r="F27" s="17"/>
      <c r="G27" s="18">
        <f>SUM(G5:G26)</f>
        <v>1561.2199999999998</v>
      </c>
    </row>
  </sheetData>
  <dataValidations count="10">
    <dataValidation allowBlank="1" showInputMessage="1" showErrorMessage="1" prompt="Do tohto stĺpca zadajte poznámky k projektom" sqref="H3"/>
    <dataValidation allowBlank="1" showInputMessage="1" showErrorMessage="1" prompt="Zadajte odhadovanú prácu na projekte v hodinách" sqref="G3"/>
    <dataValidation allowBlank="1" showInputMessage="1" showErrorMessage="1" prompt="Do tohto stĺpca zadajte odhadovaný koniec projektu" sqref="F3"/>
    <dataValidation allowBlank="1" showInputMessage="1" showErrorMessage="1" prompt="Do tohto stĺpca zadajte odhadovaný začiatok projektu" sqref="E3"/>
    <dataValidation allowBlank="1" showInputMessage="1" showErrorMessage="1" prompt="V rozbaľovacom zozname v jednotlivých bunkách v tomto stĺpci vyberte meno zamestnanca. Možnosti sa zadávajú v hárku Nastavenie. V zozname sa môžete pohybovať stlačením kombinácie klávesov ALT + ŠÍPKA NADOL a výber môžete urobiť stlačením klávesu ENTER." sqref="D3"/>
    <dataValidation allowBlank="1" showInputMessage="1" showErrorMessage="1" prompt="Pre každú bunku z tohto stĺpca vyberte v rozbaľovacom zozname názov kategórie. Možnosti sa zadávajú v hárku Nastavenie. V zozname sa môžete pohybovať stlačením kombinácie klávesov ALT + ŠÍPKA NADOL a výber môžete urobiť stlačením klávesu ENTER." sqref="C3"/>
    <dataValidation allowBlank="1" showInputMessage="1" showErrorMessage="1" prompt="Do tohto stĺpca zadajte názvy projektov" sqref="B3"/>
    <dataValidation allowBlank="1" showInputMessage="1" prompt="Zadajte projekty do tohto hárka na sledovanie projektov. Ak nastavíte percento nad alebo pod stanovený rámec, bunka D2 sa označí príznakom.  V skutočnej práci v hodinách a skutočnom trvaní v dňoch sa zvýraznia hodnoty nad alebo pod stanovený rámec. " sqref="A1"/>
    <dataValidation type="list" allowBlank="1" showInputMessage="1" showErrorMessage="1" error="Vyberte zamestnanca v zozname alebo v hárku Nastavenie vytvorte nového zamestnanca, ktorý sa zobrazí v tomto zozname." sqref="D4:D26">
      <formula1>ZoznamZamestnancov</formula1>
    </dataValidation>
    <dataValidation type="list" allowBlank="1" showInputMessage="1" showErrorMessage="1" error="Vyberte kategóriu v zozname alebo v hárku Nastavenie vytvorte novú kategóriu, ktorá sa zobrazí v tomto zozname." sqref="C4:C26">
      <formula1>ZoznamKategórií</formula1>
    </dataValidation>
  </dataValidations>
  <pageMargins left="0.7" right="0.7" top="0.75" bottom="0.75" header="0.3" footer="0.3"/>
  <pageSetup paperSize="9" scale="74" fitToHeight="0" orientation="portrait" horizontalDpi="0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6"/>
  <sheetViews>
    <sheetView topLeftCell="A64" workbookViewId="0">
      <selection activeCell="G68" sqref="G68"/>
    </sheetView>
  </sheetViews>
  <sheetFormatPr defaultRowHeight="16.5" x14ac:dyDescent="0.3"/>
  <cols>
    <col min="1" max="1" width="3.5" customWidth="1"/>
    <col min="2" max="2" width="20.625" customWidth="1"/>
    <col min="3" max="6" width="10.625" customWidth="1"/>
    <col min="7" max="8" width="20.625" customWidth="1"/>
  </cols>
  <sheetData>
    <row r="1" spans="2:8" s="1" customFormat="1" ht="35.25" customHeight="1" x14ac:dyDescent="0.3">
      <c r="B1" s="3" t="s">
        <v>15</v>
      </c>
      <c r="C1"/>
      <c r="D1" s="5"/>
      <c r="E1" s="2"/>
      <c r="F1" s="2"/>
      <c r="G1" s="5"/>
    </row>
    <row r="2" spans="2:8" s="1" customFormat="1" ht="16.5" customHeight="1" x14ac:dyDescent="0.3">
      <c r="D2" s="5"/>
      <c r="E2" s="2"/>
      <c r="F2" s="2"/>
      <c r="G2" s="6"/>
    </row>
    <row r="3" spans="2:8" s="1" customFormat="1" ht="40.5" customHeight="1" x14ac:dyDescent="0.3">
      <c r="B3" s="21" t="s">
        <v>1</v>
      </c>
      <c r="C3" s="22" t="s">
        <v>2</v>
      </c>
      <c r="D3" s="22" t="s">
        <v>5</v>
      </c>
      <c r="E3" s="23" t="s">
        <v>10</v>
      </c>
      <c r="F3" s="24" t="s">
        <v>11</v>
      </c>
      <c r="G3" s="25" t="s">
        <v>12</v>
      </c>
      <c r="H3" s="21" t="s">
        <v>0</v>
      </c>
    </row>
    <row r="4" spans="2:8" s="1" customFormat="1" ht="7.5" customHeight="1" x14ac:dyDescent="0.3">
      <c r="B4" s="4"/>
      <c r="C4" s="10"/>
      <c r="D4" s="8"/>
      <c r="E4" s="7"/>
      <c r="F4" s="7"/>
      <c r="G4" s="9"/>
      <c r="H4" s="4"/>
    </row>
    <row r="5" spans="2:8" s="1" customFormat="1" ht="30" customHeight="1" x14ac:dyDescent="0.3">
      <c r="B5" s="11" t="s">
        <v>16</v>
      </c>
      <c r="C5" s="4">
        <v>642</v>
      </c>
      <c r="D5" s="8">
        <v>3</v>
      </c>
      <c r="E5" s="7">
        <v>15</v>
      </c>
      <c r="F5" s="7">
        <v>2.5</v>
      </c>
      <c r="G5" s="9">
        <f t="shared" ref="G5:G75" si="0">D5*E5*F5</f>
        <v>112.5</v>
      </c>
      <c r="H5" s="4"/>
    </row>
    <row r="6" spans="2:8" s="1" customFormat="1" ht="30" customHeight="1" x14ac:dyDescent="0.3">
      <c r="B6" s="11" t="s">
        <v>16</v>
      </c>
      <c r="C6" s="11">
        <v>642</v>
      </c>
      <c r="D6" s="12">
        <v>3</v>
      </c>
      <c r="E6" s="13">
        <v>2</v>
      </c>
      <c r="F6" s="13">
        <v>15</v>
      </c>
      <c r="G6" s="14">
        <f t="shared" si="0"/>
        <v>90</v>
      </c>
      <c r="H6" s="11"/>
    </row>
    <row r="7" spans="2:8" s="1" customFormat="1" ht="30" customHeight="1" x14ac:dyDescent="0.3">
      <c r="B7" s="4" t="s">
        <v>16</v>
      </c>
      <c r="C7" s="4">
        <v>643</v>
      </c>
      <c r="D7" s="8">
        <v>2</v>
      </c>
      <c r="E7" s="7">
        <v>2.5</v>
      </c>
      <c r="F7" s="7">
        <v>14</v>
      </c>
      <c r="G7" s="9">
        <f t="shared" si="0"/>
        <v>70</v>
      </c>
      <c r="H7" s="4"/>
    </row>
    <row r="8" spans="2:8" s="1" customFormat="1" ht="30" customHeight="1" x14ac:dyDescent="0.3">
      <c r="B8" s="11" t="s">
        <v>16</v>
      </c>
      <c r="C8" s="11">
        <v>644</v>
      </c>
      <c r="D8" s="12">
        <v>1</v>
      </c>
      <c r="E8" s="13">
        <v>2.1</v>
      </c>
      <c r="F8" s="13">
        <v>43.7</v>
      </c>
      <c r="G8" s="14">
        <f t="shared" si="0"/>
        <v>91.77000000000001</v>
      </c>
      <c r="H8" s="11"/>
    </row>
    <row r="9" spans="2:8" s="1" customFormat="1" ht="30" customHeight="1" x14ac:dyDescent="0.3">
      <c r="B9" s="4" t="s">
        <v>16</v>
      </c>
      <c r="C9" s="4">
        <v>644</v>
      </c>
      <c r="D9" s="8">
        <v>2</v>
      </c>
      <c r="E9" s="7">
        <v>3</v>
      </c>
      <c r="F9" s="7">
        <v>2.8</v>
      </c>
      <c r="G9" s="9">
        <f t="shared" si="0"/>
        <v>16.799999999999997</v>
      </c>
      <c r="H9" s="4"/>
    </row>
    <row r="10" spans="2:8" s="1" customFormat="1" ht="30" customHeight="1" x14ac:dyDescent="0.3">
      <c r="B10" s="11" t="s">
        <v>16</v>
      </c>
      <c r="C10" s="11">
        <v>645</v>
      </c>
      <c r="D10" s="12">
        <v>2</v>
      </c>
      <c r="E10" s="13">
        <v>3.5</v>
      </c>
      <c r="F10" s="13">
        <v>7.9</v>
      </c>
      <c r="G10" s="14">
        <f t="shared" si="0"/>
        <v>55.300000000000004</v>
      </c>
      <c r="H10" s="11"/>
    </row>
    <row r="11" spans="2:8" s="1" customFormat="1" ht="30" customHeight="1" x14ac:dyDescent="0.3">
      <c r="B11" s="4" t="s">
        <v>16</v>
      </c>
      <c r="C11" s="4">
        <v>646</v>
      </c>
      <c r="D11" s="8">
        <v>2</v>
      </c>
      <c r="E11" s="7">
        <v>5.0999999999999996</v>
      </c>
      <c r="F11" s="7">
        <v>6.5</v>
      </c>
      <c r="G11" s="9">
        <f t="shared" si="0"/>
        <v>66.3</v>
      </c>
      <c r="H11" s="4"/>
    </row>
    <row r="12" spans="2:8" s="1" customFormat="1" ht="30" customHeight="1" x14ac:dyDescent="0.3">
      <c r="B12" s="11" t="s">
        <v>16</v>
      </c>
      <c r="C12" s="11">
        <v>608</v>
      </c>
      <c r="D12" s="12">
        <v>1</v>
      </c>
      <c r="E12" s="13">
        <v>1.9</v>
      </c>
      <c r="F12" s="13">
        <v>45.5</v>
      </c>
      <c r="G12" s="14">
        <f t="shared" si="0"/>
        <v>86.45</v>
      </c>
      <c r="H12" s="11"/>
    </row>
    <row r="13" spans="2:8" s="1" customFormat="1" ht="30" customHeight="1" x14ac:dyDescent="0.3">
      <c r="B13" s="4" t="s">
        <v>16</v>
      </c>
      <c r="C13" s="4">
        <v>641</v>
      </c>
      <c r="D13" s="8">
        <v>2</v>
      </c>
      <c r="E13" s="7">
        <v>4.0999999999999996</v>
      </c>
      <c r="F13" s="7">
        <v>9</v>
      </c>
      <c r="G13" s="9">
        <f t="shared" si="0"/>
        <v>73.8</v>
      </c>
      <c r="H13" s="4"/>
    </row>
    <row r="14" spans="2:8" s="1" customFormat="1" ht="30" customHeight="1" x14ac:dyDescent="0.3">
      <c r="B14" s="11" t="s">
        <v>28</v>
      </c>
      <c r="C14" s="11" t="s">
        <v>29</v>
      </c>
      <c r="D14" s="12">
        <v>1</v>
      </c>
      <c r="E14" s="13">
        <v>3.3</v>
      </c>
      <c r="F14" s="13">
        <v>56</v>
      </c>
      <c r="G14" s="14"/>
      <c r="H14" s="11"/>
    </row>
    <row r="15" spans="2:8" s="1" customFormat="1" ht="30" customHeight="1" x14ac:dyDescent="0.3">
      <c r="B15" s="4" t="s">
        <v>28</v>
      </c>
      <c r="C15" s="4">
        <v>147</v>
      </c>
      <c r="D15" s="8">
        <v>3</v>
      </c>
      <c r="E15" s="7">
        <v>2.7</v>
      </c>
      <c r="F15" s="7">
        <v>2.8</v>
      </c>
      <c r="G15" s="9">
        <f t="shared" si="0"/>
        <v>22.680000000000003</v>
      </c>
      <c r="H15" s="4"/>
    </row>
    <row r="16" spans="2:8" s="1" customFormat="1" ht="30" customHeight="1" x14ac:dyDescent="0.3">
      <c r="B16" s="11"/>
      <c r="C16" s="11">
        <v>147</v>
      </c>
      <c r="D16" s="12">
        <v>1</v>
      </c>
      <c r="E16" s="13">
        <v>1.4</v>
      </c>
      <c r="F16" s="13">
        <v>59</v>
      </c>
      <c r="G16" s="14"/>
      <c r="H16" s="11"/>
    </row>
    <row r="17" spans="2:8" s="1" customFormat="1" ht="30" customHeight="1" x14ac:dyDescent="0.3">
      <c r="B17" s="4" t="s">
        <v>28</v>
      </c>
      <c r="C17" s="4">
        <v>148</v>
      </c>
      <c r="D17" s="8">
        <v>1</v>
      </c>
      <c r="E17" s="7">
        <v>1.4</v>
      </c>
      <c r="F17" s="7">
        <v>50.2</v>
      </c>
      <c r="G17" s="9"/>
      <c r="H17" s="4"/>
    </row>
    <row r="18" spans="2:8" s="1" customFormat="1" ht="30" customHeight="1" x14ac:dyDescent="0.3">
      <c r="B18" s="11"/>
      <c r="C18" s="11"/>
      <c r="D18" s="12">
        <v>3</v>
      </c>
      <c r="E18" s="13">
        <v>1.5</v>
      </c>
      <c r="F18" s="13">
        <v>3</v>
      </c>
      <c r="G18" s="14">
        <f t="shared" si="0"/>
        <v>13.5</v>
      </c>
      <c r="H18" s="11"/>
    </row>
    <row r="19" spans="2:8" s="1" customFormat="1" ht="30" customHeight="1" x14ac:dyDescent="0.3">
      <c r="B19" s="4" t="s">
        <v>28</v>
      </c>
      <c r="C19" s="4">
        <v>146</v>
      </c>
      <c r="D19" s="8">
        <v>1</v>
      </c>
      <c r="E19" s="7">
        <v>1.1000000000000001</v>
      </c>
      <c r="F19" s="7">
        <v>53.3</v>
      </c>
      <c r="G19" s="9"/>
      <c r="H19" s="4"/>
    </row>
    <row r="20" spans="2:8" s="1" customFormat="1" ht="30" customHeight="1" x14ac:dyDescent="0.3">
      <c r="B20" s="11"/>
      <c r="C20" s="11">
        <v>146</v>
      </c>
      <c r="D20" s="12">
        <v>3</v>
      </c>
      <c r="E20" s="13">
        <v>1.6</v>
      </c>
      <c r="F20" s="13">
        <v>2.8</v>
      </c>
      <c r="G20" s="14">
        <f t="shared" si="0"/>
        <v>13.440000000000001</v>
      </c>
      <c r="H20" s="11"/>
    </row>
    <row r="21" spans="2:8" s="1" customFormat="1" ht="30" customHeight="1" x14ac:dyDescent="0.3">
      <c r="B21" s="4"/>
      <c r="C21" s="4">
        <v>146</v>
      </c>
      <c r="D21" s="8">
        <v>1</v>
      </c>
      <c r="E21" s="7">
        <v>1.1000000000000001</v>
      </c>
      <c r="F21" s="7">
        <v>17.399999999999999</v>
      </c>
      <c r="G21" s="9"/>
      <c r="H21" s="4"/>
    </row>
    <row r="22" spans="2:8" s="1" customFormat="1" ht="30" customHeight="1" x14ac:dyDescent="0.3">
      <c r="B22" s="11"/>
      <c r="C22" s="11">
        <v>146</v>
      </c>
      <c r="D22" s="12">
        <v>1</v>
      </c>
      <c r="E22" s="13">
        <v>1.5</v>
      </c>
      <c r="F22" s="13">
        <v>22.3</v>
      </c>
      <c r="G22" s="14"/>
      <c r="H22" s="11"/>
    </row>
    <row r="23" spans="2:8" s="1" customFormat="1" ht="30" customHeight="1" x14ac:dyDescent="0.3">
      <c r="B23" s="4" t="s">
        <v>28</v>
      </c>
      <c r="C23" s="4">
        <v>150</v>
      </c>
      <c r="D23" s="8">
        <v>1</v>
      </c>
      <c r="E23" s="7">
        <v>1.5</v>
      </c>
      <c r="F23" s="7">
        <v>53.7</v>
      </c>
      <c r="G23" s="9"/>
      <c r="H23" s="4"/>
    </row>
    <row r="24" spans="2:8" s="1" customFormat="1" ht="30" customHeight="1" x14ac:dyDescent="0.3">
      <c r="B24" s="11"/>
      <c r="C24" s="11">
        <v>150</v>
      </c>
      <c r="D24" s="12">
        <v>3</v>
      </c>
      <c r="E24" s="13">
        <v>2</v>
      </c>
      <c r="F24" s="13">
        <v>1</v>
      </c>
      <c r="G24" s="14">
        <f t="shared" si="0"/>
        <v>6</v>
      </c>
      <c r="H24" s="11"/>
    </row>
    <row r="25" spans="2:8" s="1" customFormat="1" ht="30" customHeight="1" x14ac:dyDescent="0.3">
      <c r="B25" s="4" t="s">
        <v>28</v>
      </c>
      <c r="C25" s="4">
        <v>145</v>
      </c>
      <c r="D25" s="8">
        <v>2</v>
      </c>
      <c r="E25" s="7">
        <v>3.5</v>
      </c>
      <c r="F25" s="7">
        <v>6.7</v>
      </c>
      <c r="G25" s="9">
        <f t="shared" si="0"/>
        <v>46.9</v>
      </c>
      <c r="H25" s="4"/>
    </row>
    <row r="26" spans="2:8" s="1" customFormat="1" ht="30" customHeight="1" x14ac:dyDescent="0.3">
      <c r="B26" s="11"/>
      <c r="C26" s="11">
        <v>145</v>
      </c>
      <c r="D26" s="12">
        <v>1</v>
      </c>
      <c r="E26" s="13">
        <v>3.1</v>
      </c>
      <c r="F26" s="13">
        <v>21.3</v>
      </c>
      <c r="G26" s="14">
        <f t="shared" si="0"/>
        <v>66.03</v>
      </c>
      <c r="H26" s="11"/>
    </row>
    <row r="27" spans="2:8" s="1" customFormat="1" ht="30" customHeight="1" x14ac:dyDescent="0.3">
      <c r="B27" s="4"/>
      <c r="C27" s="4">
        <v>145</v>
      </c>
      <c r="D27" s="8">
        <v>1</v>
      </c>
      <c r="E27" s="7">
        <v>1.7</v>
      </c>
      <c r="F27" s="7">
        <v>56.2</v>
      </c>
      <c r="G27" s="9"/>
      <c r="H27" s="4"/>
    </row>
    <row r="28" spans="2:8" s="1" customFormat="1" ht="30" customHeight="1" x14ac:dyDescent="0.3">
      <c r="B28" s="11" t="s">
        <v>28</v>
      </c>
      <c r="C28" s="11">
        <v>149</v>
      </c>
      <c r="D28" s="12">
        <v>1</v>
      </c>
      <c r="E28" s="13">
        <v>1.8</v>
      </c>
      <c r="F28" s="13">
        <v>30.6</v>
      </c>
      <c r="G28" s="14"/>
      <c r="H28" s="11"/>
    </row>
    <row r="29" spans="2:8" s="1" customFormat="1" ht="30" customHeight="1" x14ac:dyDescent="0.3">
      <c r="B29" s="4"/>
      <c r="C29" s="4">
        <v>149</v>
      </c>
      <c r="D29" s="8">
        <v>1</v>
      </c>
      <c r="E29" s="7">
        <v>3.9</v>
      </c>
      <c r="F29" s="7">
        <v>65.599999999999994</v>
      </c>
      <c r="G29" s="9"/>
      <c r="H29" s="4"/>
    </row>
    <row r="30" spans="2:8" s="1" customFormat="1" ht="30" customHeight="1" x14ac:dyDescent="0.3">
      <c r="B30" s="11"/>
      <c r="C30" s="11">
        <v>149</v>
      </c>
      <c r="D30" s="12">
        <v>3</v>
      </c>
      <c r="E30" s="13">
        <v>3.5</v>
      </c>
      <c r="F30" s="13">
        <v>3.5</v>
      </c>
      <c r="G30" s="14">
        <f>D30*E30*F30</f>
        <v>36.75</v>
      </c>
      <c r="H30" s="11"/>
    </row>
    <row r="31" spans="2:8" s="1" customFormat="1" ht="30" customHeight="1" x14ac:dyDescent="0.3">
      <c r="B31" s="4" t="s">
        <v>30</v>
      </c>
      <c r="C31" s="4">
        <v>637</v>
      </c>
      <c r="D31" s="8">
        <v>1</v>
      </c>
      <c r="E31" s="7">
        <v>2.5</v>
      </c>
      <c r="F31" s="7">
        <v>65</v>
      </c>
      <c r="G31" s="9"/>
      <c r="H31" s="4"/>
    </row>
    <row r="32" spans="2:8" s="1" customFormat="1" ht="30" customHeight="1" x14ac:dyDescent="0.3">
      <c r="B32" s="11"/>
      <c r="C32" s="11">
        <v>637</v>
      </c>
      <c r="D32" s="12">
        <v>2</v>
      </c>
      <c r="E32" s="13">
        <v>5.3</v>
      </c>
      <c r="F32" s="13">
        <v>2</v>
      </c>
      <c r="G32" s="14">
        <f t="shared" si="0"/>
        <v>21.2</v>
      </c>
      <c r="H32" s="11"/>
    </row>
    <row r="33" spans="2:8" s="1" customFormat="1" ht="30" customHeight="1" x14ac:dyDescent="0.3">
      <c r="B33" s="4" t="s">
        <v>30</v>
      </c>
      <c r="C33" s="4">
        <v>638</v>
      </c>
      <c r="D33" s="8">
        <v>1</v>
      </c>
      <c r="E33" s="7">
        <v>1.6</v>
      </c>
      <c r="F33" s="7">
        <v>62</v>
      </c>
      <c r="G33" s="9"/>
      <c r="H33" s="4"/>
    </row>
    <row r="34" spans="2:8" s="1" customFormat="1" ht="30" customHeight="1" x14ac:dyDescent="0.3">
      <c r="B34" s="11"/>
      <c r="C34" s="11">
        <v>638</v>
      </c>
      <c r="D34" s="12">
        <v>2</v>
      </c>
      <c r="E34" s="13">
        <v>4.5999999999999996</v>
      </c>
      <c r="F34" s="13">
        <v>3.5</v>
      </c>
      <c r="G34" s="14">
        <f t="shared" si="0"/>
        <v>32.199999999999996</v>
      </c>
      <c r="H34" s="11"/>
    </row>
    <row r="35" spans="2:8" s="1" customFormat="1" ht="30" customHeight="1" x14ac:dyDescent="0.3">
      <c r="B35" s="4" t="s">
        <v>30</v>
      </c>
      <c r="C35" s="4">
        <v>639</v>
      </c>
      <c r="D35" s="8">
        <v>1</v>
      </c>
      <c r="E35" s="7">
        <v>1.6</v>
      </c>
      <c r="F35" s="7">
        <v>57.9</v>
      </c>
      <c r="G35" s="9"/>
      <c r="H35" s="4"/>
    </row>
    <row r="36" spans="2:8" s="1" customFormat="1" ht="30" customHeight="1" x14ac:dyDescent="0.3">
      <c r="B36" s="11"/>
      <c r="C36" s="11">
        <v>639</v>
      </c>
      <c r="D36" s="12">
        <v>2</v>
      </c>
      <c r="E36" s="13">
        <v>4.9000000000000004</v>
      </c>
      <c r="F36" s="13">
        <v>3</v>
      </c>
      <c r="G36" s="14">
        <f t="shared" si="0"/>
        <v>29.400000000000002</v>
      </c>
      <c r="H36" s="11"/>
    </row>
    <row r="37" spans="2:8" s="1" customFormat="1" ht="30" customHeight="1" x14ac:dyDescent="0.3">
      <c r="B37" s="4" t="s">
        <v>30</v>
      </c>
      <c r="C37" s="4">
        <v>945</v>
      </c>
      <c r="D37" s="8">
        <v>2</v>
      </c>
      <c r="E37" s="7">
        <v>4.8</v>
      </c>
      <c r="F37" s="7">
        <v>8.3000000000000007</v>
      </c>
      <c r="G37" s="9">
        <f t="shared" si="0"/>
        <v>79.680000000000007</v>
      </c>
      <c r="H37" s="4"/>
    </row>
    <row r="38" spans="2:8" s="1" customFormat="1" ht="30" customHeight="1" x14ac:dyDescent="0.3">
      <c r="B38" s="11" t="s">
        <v>31</v>
      </c>
      <c r="C38" s="11">
        <v>652</v>
      </c>
      <c r="D38" s="12">
        <v>1</v>
      </c>
      <c r="E38" s="13">
        <v>3</v>
      </c>
      <c r="F38" s="13">
        <v>72</v>
      </c>
      <c r="G38" s="14"/>
      <c r="H38" s="11"/>
    </row>
    <row r="39" spans="2:8" s="1" customFormat="1" ht="30" customHeight="1" x14ac:dyDescent="0.3">
      <c r="B39" s="4" t="s">
        <v>31</v>
      </c>
      <c r="C39" s="4">
        <v>165</v>
      </c>
      <c r="D39" s="8">
        <v>1</v>
      </c>
      <c r="E39" s="7">
        <v>2.2999999999999998</v>
      </c>
      <c r="F39" s="7">
        <v>67.8</v>
      </c>
      <c r="G39" s="9">
        <f t="shared" si="0"/>
        <v>155.93999999999997</v>
      </c>
      <c r="H39" s="4"/>
    </row>
    <row r="40" spans="2:8" s="1" customFormat="1" ht="30" customHeight="1" x14ac:dyDescent="0.3">
      <c r="B40" s="11" t="s">
        <v>31</v>
      </c>
      <c r="C40" s="11">
        <v>164</v>
      </c>
      <c r="D40" s="12">
        <v>1</v>
      </c>
      <c r="E40" s="13">
        <v>2.2999999999999998</v>
      </c>
      <c r="F40" s="13">
        <v>67.8</v>
      </c>
      <c r="G40" s="14"/>
      <c r="H40" s="11"/>
    </row>
    <row r="41" spans="2:8" s="1" customFormat="1" ht="30" customHeight="1" x14ac:dyDescent="0.3">
      <c r="B41" s="4" t="s">
        <v>31</v>
      </c>
      <c r="C41" s="4">
        <v>163</v>
      </c>
      <c r="D41" s="8">
        <v>1</v>
      </c>
      <c r="E41" s="7">
        <v>2.2999999999999998</v>
      </c>
      <c r="F41" s="7">
        <v>67.8</v>
      </c>
      <c r="G41" s="9"/>
      <c r="H41" s="4"/>
    </row>
    <row r="42" spans="2:8" s="1" customFormat="1" ht="30" customHeight="1" x14ac:dyDescent="0.3">
      <c r="B42" s="11" t="s">
        <v>31</v>
      </c>
      <c r="C42" s="11">
        <v>162</v>
      </c>
      <c r="D42" s="12">
        <v>1</v>
      </c>
      <c r="E42" s="13">
        <v>2.2999999999999998</v>
      </c>
      <c r="F42" s="13">
        <v>67.8</v>
      </c>
      <c r="G42" s="14"/>
      <c r="H42" s="11"/>
    </row>
    <row r="43" spans="2:8" s="1" customFormat="1" ht="30" customHeight="1" x14ac:dyDescent="0.3">
      <c r="B43" s="4" t="s">
        <v>31</v>
      </c>
      <c r="C43" s="4">
        <v>161</v>
      </c>
      <c r="D43" s="8">
        <v>1</v>
      </c>
      <c r="E43" s="7">
        <v>2.2999999999999998</v>
      </c>
      <c r="F43" s="7">
        <v>67.8</v>
      </c>
      <c r="G43" s="9">
        <f t="shared" ref="G43:G73" si="1">D43*E43*F43</f>
        <v>155.93999999999997</v>
      </c>
      <c r="H43" s="4"/>
    </row>
    <row r="44" spans="2:8" s="1" customFormat="1" ht="30" customHeight="1" x14ac:dyDescent="0.3">
      <c r="B44" s="11" t="s">
        <v>31</v>
      </c>
      <c r="C44" s="11" t="s">
        <v>32</v>
      </c>
      <c r="D44" s="12">
        <v>6</v>
      </c>
      <c r="E44" s="13">
        <v>12</v>
      </c>
      <c r="F44" s="13">
        <v>3</v>
      </c>
      <c r="G44" s="14">
        <f t="shared" si="1"/>
        <v>216</v>
      </c>
      <c r="H44" s="11"/>
    </row>
    <row r="45" spans="2:8" s="1" customFormat="1" ht="30" customHeight="1" x14ac:dyDescent="0.3">
      <c r="B45" s="4" t="s">
        <v>33</v>
      </c>
      <c r="C45" s="4">
        <v>188</v>
      </c>
      <c r="D45" s="8">
        <v>1</v>
      </c>
      <c r="E45" s="7">
        <v>2.2999999999999998</v>
      </c>
      <c r="F45" s="7">
        <v>68.5</v>
      </c>
      <c r="G45" s="9">
        <f t="shared" si="1"/>
        <v>157.54999999999998</v>
      </c>
      <c r="H45" s="4"/>
    </row>
    <row r="46" spans="2:8" s="1" customFormat="1" ht="30" customHeight="1" x14ac:dyDescent="0.3">
      <c r="B46" s="11"/>
      <c r="C46" s="11">
        <v>188</v>
      </c>
      <c r="D46" s="12">
        <v>3</v>
      </c>
      <c r="E46" s="13">
        <v>3</v>
      </c>
      <c r="F46" s="13">
        <v>2</v>
      </c>
      <c r="G46" s="14">
        <f t="shared" si="1"/>
        <v>18</v>
      </c>
      <c r="H46" s="11"/>
    </row>
    <row r="47" spans="2:8" s="1" customFormat="1" ht="30" customHeight="1" x14ac:dyDescent="0.3">
      <c r="B47" s="4" t="s">
        <v>33</v>
      </c>
      <c r="C47" s="4">
        <v>189</v>
      </c>
      <c r="D47" s="8">
        <v>1</v>
      </c>
      <c r="E47" s="7">
        <v>2.2999999999999998</v>
      </c>
      <c r="F47" s="7">
        <v>68.5</v>
      </c>
      <c r="G47" s="9"/>
      <c r="H47" s="4"/>
    </row>
    <row r="48" spans="2:8" s="1" customFormat="1" ht="30" customHeight="1" x14ac:dyDescent="0.3">
      <c r="B48" s="11"/>
      <c r="C48" s="11">
        <v>189</v>
      </c>
      <c r="D48" s="12">
        <v>4</v>
      </c>
      <c r="E48" s="13">
        <v>2</v>
      </c>
      <c r="F48" s="13">
        <v>2</v>
      </c>
      <c r="G48" s="14">
        <f t="shared" si="1"/>
        <v>16</v>
      </c>
      <c r="H48" s="11"/>
    </row>
    <row r="49" spans="2:8" s="1" customFormat="1" ht="30" customHeight="1" x14ac:dyDescent="0.3">
      <c r="B49" s="4" t="s">
        <v>33</v>
      </c>
      <c r="C49" s="4">
        <v>190</v>
      </c>
      <c r="D49" s="8">
        <v>1</v>
      </c>
      <c r="E49" s="7">
        <v>2.2999999999999998</v>
      </c>
      <c r="F49" s="7">
        <v>68.5</v>
      </c>
      <c r="G49" s="9"/>
      <c r="H49" s="4"/>
    </row>
    <row r="50" spans="2:8" s="1" customFormat="1" ht="30" customHeight="1" x14ac:dyDescent="0.3">
      <c r="B50" s="11"/>
      <c r="C50" s="11">
        <v>190</v>
      </c>
      <c r="D50" s="12">
        <v>3</v>
      </c>
      <c r="E50" s="13">
        <v>2</v>
      </c>
      <c r="F50" s="13">
        <v>2</v>
      </c>
      <c r="G50" s="14">
        <f t="shared" si="1"/>
        <v>12</v>
      </c>
      <c r="H50" s="11"/>
    </row>
    <row r="51" spans="2:8" s="1" customFormat="1" ht="30" customHeight="1" x14ac:dyDescent="0.3">
      <c r="B51" s="4" t="s">
        <v>33</v>
      </c>
      <c r="C51" s="4">
        <v>191</v>
      </c>
      <c r="D51" s="8">
        <v>1</v>
      </c>
      <c r="E51" s="7">
        <v>2.2999999999999998</v>
      </c>
      <c r="F51" s="7">
        <v>68.5</v>
      </c>
      <c r="G51" s="9"/>
      <c r="H51" s="4"/>
    </row>
    <row r="52" spans="2:8" s="1" customFormat="1" ht="30" customHeight="1" x14ac:dyDescent="0.3">
      <c r="B52" s="11"/>
      <c r="C52" s="11">
        <v>191</v>
      </c>
      <c r="D52" s="12">
        <v>3</v>
      </c>
      <c r="E52" s="13">
        <v>2</v>
      </c>
      <c r="F52" s="13">
        <v>2</v>
      </c>
      <c r="G52" s="14">
        <f t="shared" si="1"/>
        <v>12</v>
      </c>
      <c r="H52" s="11"/>
    </row>
    <row r="53" spans="2:8" s="1" customFormat="1" ht="30" customHeight="1" x14ac:dyDescent="0.3">
      <c r="B53" s="4" t="s">
        <v>33</v>
      </c>
      <c r="C53" s="4">
        <v>192</v>
      </c>
      <c r="D53" s="8">
        <v>1</v>
      </c>
      <c r="E53" s="7">
        <v>2.2999999999999998</v>
      </c>
      <c r="F53" s="7">
        <v>68.5</v>
      </c>
      <c r="G53" s="9"/>
      <c r="H53" s="4"/>
    </row>
    <row r="54" spans="2:8" s="1" customFormat="1" ht="30" customHeight="1" x14ac:dyDescent="0.3">
      <c r="B54" s="11"/>
      <c r="C54" s="11">
        <v>192</v>
      </c>
      <c r="D54" s="12">
        <v>3</v>
      </c>
      <c r="E54" s="13">
        <v>2</v>
      </c>
      <c r="F54" s="13">
        <v>2</v>
      </c>
      <c r="G54" s="14">
        <f t="shared" si="1"/>
        <v>12</v>
      </c>
      <c r="H54" s="11"/>
    </row>
    <row r="55" spans="2:8" s="1" customFormat="1" ht="30" customHeight="1" x14ac:dyDescent="0.3">
      <c r="B55" s="4" t="s">
        <v>33</v>
      </c>
      <c r="C55" s="4">
        <v>193</v>
      </c>
      <c r="D55" s="8">
        <v>1</v>
      </c>
      <c r="E55" s="7">
        <v>2.2999999999999998</v>
      </c>
      <c r="F55" s="7">
        <v>68.5</v>
      </c>
      <c r="G55" s="9"/>
      <c r="H55" s="4"/>
    </row>
    <row r="56" spans="2:8" s="1" customFormat="1" ht="30" customHeight="1" x14ac:dyDescent="0.3">
      <c r="B56" s="11"/>
      <c r="C56" s="11">
        <v>193</v>
      </c>
      <c r="D56" s="12">
        <v>3</v>
      </c>
      <c r="E56" s="13">
        <v>2</v>
      </c>
      <c r="F56" s="13">
        <v>2</v>
      </c>
      <c r="G56" s="14">
        <f t="shared" si="1"/>
        <v>12</v>
      </c>
      <c r="H56" s="11"/>
    </row>
    <row r="57" spans="2:8" s="1" customFormat="1" ht="30" customHeight="1" x14ac:dyDescent="0.3">
      <c r="B57" s="4" t="s">
        <v>33</v>
      </c>
      <c r="C57" s="4">
        <v>187</v>
      </c>
      <c r="D57" s="8">
        <v>1</v>
      </c>
      <c r="E57" s="7">
        <v>2.2999999999999998</v>
      </c>
      <c r="F57" s="7">
        <v>68.5</v>
      </c>
      <c r="G57" s="9">
        <f t="shared" si="1"/>
        <v>157.54999999999998</v>
      </c>
      <c r="H57" s="4"/>
    </row>
    <row r="58" spans="2:8" s="1" customFormat="1" ht="30" customHeight="1" x14ac:dyDescent="0.3">
      <c r="B58" s="26"/>
      <c r="C58" s="26">
        <v>187</v>
      </c>
      <c r="D58" s="27">
        <v>3</v>
      </c>
      <c r="E58" s="28">
        <v>2</v>
      </c>
      <c r="F58" s="28">
        <v>2</v>
      </c>
      <c r="G58" s="19">
        <f t="shared" si="1"/>
        <v>12</v>
      </c>
      <c r="H58" s="26"/>
    </row>
    <row r="59" spans="2:8" s="1" customFormat="1" ht="30" customHeight="1" x14ac:dyDescent="0.3">
      <c r="B59" s="10" t="s">
        <v>34</v>
      </c>
      <c r="C59" s="10">
        <v>198</v>
      </c>
      <c r="D59" s="29">
        <v>1</v>
      </c>
      <c r="E59" s="30">
        <v>4.8</v>
      </c>
      <c r="F59" s="30">
        <v>81.5</v>
      </c>
      <c r="G59" s="20"/>
      <c r="H59" s="10"/>
    </row>
    <row r="60" spans="2:8" s="1" customFormat="1" ht="30" customHeight="1" x14ac:dyDescent="0.3">
      <c r="B60" s="4" t="s">
        <v>34</v>
      </c>
      <c r="C60" s="4">
        <v>197</v>
      </c>
      <c r="D60" s="8">
        <v>1</v>
      </c>
      <c r="E60" s="7">
        <v>2.2999999999999998</v>
      </c>
      <c r="F60" s="7">
        <v>41.7</v>
      </c>
      <c r="G60" s="9"/>
      <c r="H60" s="4"/>
    </row>
    <row r="61" spans="2:8" s="1" customFormat="1" ht="30" customHeight="1" x14ac:dyDescent="0.3">
      <c r="B61" s="11"/>
      <c r="C61" s="11">
        <v>197</v>
      </c>
      <c r="D61" s="12">
        <v>2</v>
      </c>
      <c r="E61" s="13">
        <v>2</v>
      </c>
      <c r="F61" s="13">
        <v>3</v>
      </c>
      <c r="G61" s="14">
        <f t="shared" si="1"/>
        <v>12</v>
      </c>
      <c r="H61" s="11"/>
    </row>
    <row r="62" spans="2:8" s="1" customFormat="1" ht="30" customHeight="1" x14ac:dyDescent="0.3">
      <c r="B62" s="4" t="s">
        <v>34</v>
      </c>
      <c r="C62" s="4">
        <v>196</v>
      </c>
      <c r="D62" s="8">
        <v>1</v>
      </c>
      <c r="E62" s="7">
        <v>2.6</v>
      </c>
      <c r="F62" s="7">
        <v>41.7</v>
      </c>
      <c r="G62" s="9"/>
      <c r="H62" s="4"/>
    </row>
    <row r="63" spans="2:8" s="1" customFormat="1" ht="30" customHeight="1" x14ac:dyDescent="0.3">
      <c r="B63" s="11"/>
      <c r="C63" s="11">
        <v>196</v>
      </c>
      <c r="D63" s="12">
        <v>2</v>
      </c>
      <c r="E63" s="13">
        <v>2</v>
      </c>
      <c r="F63" s="13">
        <v>3</v>
      </c>
      <c r="G63" s="14">
        <f t="shared" si="1"/>
        <v>12</v>
      </c>
      <c r="H63" s="11"/>
    </row>
    <row r="64" spans="2:8" s="1" customFormat="1" ht="30" customHeight="1" x14ac:dyDescent="0.3">
      <c r="B64" s="4" t="s">
        <v>34</v>
      </c>
      <c r="C64" s="4">
        <v>195</v>
      </c>
      <c r="D64" s="8">
        <v>3</v>
      </c>
      <c r="E64" s="7">
        <v>1.8</v>
      </c>
      <c r="F64" s="7">
        <v>6.5</v>
      </c>
      <c r="G64" s="9">
        <f t="shared" si="1"/>
        <v>35.1</v>
      </c>
      <c r="H64" s="4"/>
    </row>
    <row r="65" spans="2:8" s="1" customFormat="1" ht="30" customHeight="1" x14ac:dyDescent="0.3">
      <c r="B65" s="11" t="s">
        <v>35</v>
      </c>
      <c r="C65" s="11">
        <v>216</v>
      </c>
      <c r="D65" s="12">
        <v>2</v>
      </c>
      <c r="E65" s="13">
        <v>1.7</v>
      </c>
      <c r="F65" s="13">
        <v>35</v>
      </c>
      <c r="G65" s="14">
        <f t="shared" si="1"/>
        <v>119</v>
      </c>
      <c r="H65" s="11"/>
    </row>
    <row r="66" spans="2:8" s="1" customFormat="1" ht="30" customHeight="1" x14ac:dyDescent="0.3">
      <c r="B66" s="4" t="s">
        <v>35</v>
      </c>
      <c r="C66" s="4">
        <v>199</v>
      </c>
      <c r="D66" s="8">
        <v>1</v>
      </c>
      <c r="E66" s="7">
        <v>2.5</v>
      </c>
      <c r="F66" s="7">
        <v>55.7</v>
      </c>
      <c r="G66" s="9"/>
      <c r="H66" s="4"/>
    </row>
    <row r="67" spans="2:8" s="1" customFormat="1" ht="30" customHeight="1" x14ac:dyDescent="0.3">
      <c r="B67" s="11"/>
      <c r="C67" s="11">
        <v>199</v>
      </c>
      <c r="D67" s="12">
        <v>3</v>
      </c>
      <c r="E67" s="13">
        <v>2.5</v>
      </c>
      <c r="F67" s="13">
        <v>2.2999999999999998</v>
      </c>
      <c r="G67" s="14">
        <f t="shared" si="1"/>
        <v>17.25</v>
      </c>
      <c r="H67" s="11"/>
    </row>
    <row r="68" spans="2:8" s="1" customFormat="1" ht="30" customHeight="1" x14ac:dyDescent="0.3">
      <c r="B68" s="4" t="s">
        <v>35</v>
      </c>
      <c r="C68" s="4">
        <v>204</v>
      </c>
      <c r="D68" s="8">
        <v>1</v>
      </c>
      <c r="E68" s="7">
        <v>2.8</v>
      </c>
      <c r="F68" s="7">
        <v>39</v>
      </c>
      <c r="G68" s="9"/>
      <c r="H68" s="4"/>
    </row>
    <row r="69" spans="2:8" s="1" customFormat="1" ht="30" customHeight="1" x14ac:dyDescent="0.3">
      <c r="B69" s="11"/>
      <c r="C69" s="11">
        <v>204</v>
      </c>
      <c r="D69" s="12">
        <v>2</v>
      </c>
      <c r="E69" s="13">
        <v>3</v>
      </c>
      <c r="F69" s="13">
        <v>3</v>
      </c>
      <c r="G69" s="14">
        <f t="shared" si="1"/>
        <v>18</v>
      </c>
      <c r="H69" s="11"/>
    </row>
    <row r="70" spans="2:8" s="1" customFormat="1" ht="30" customHeight="1" x14ac:dyDescent="0.3">
      <c r="B70" s="4" t="s">
        <v>35</v>
      </c>
      <c r="C70" s="4">
        <v>203</v>
      </c>
      <c r="D70" s="8">
        <v>3</v>
      </c>
      <c r="E70" s="7">
        <v>2.4</v>
      </c>
      <c r="F70" s="7">
        <v>4.4000000000000004</v>
      </c>
      <c r="G70" s="9">
        <f t="shared" si="1"/>
        <v>31.68</v>
      </c>
      <c r="H70" s="4"/>
    </row>
    <row r="71" spans="2:8" s="1" customFormat="1" ht="30" customHeight="1" x14ac:dyDescent="0.3">
      <c r="B71" s="11" t="s">
        <v>35</v>
      </c>
      <c r="C71" s="11">
        <v>202</v>
      </c>
      <c r="D71" s="12">
        <v>3</v>
      </c>
      <c r="E71" s="13">
        <v>2.5</v>
      </c>
      <c r="F71" s="13">
        <v>4.5</v>
      </c>
      <c r="G71" s="14">
        <f t="shared" si="1"/>
        <v>33.75</v>
      </c>
      <c r="H71" s="11"/>
    </row>
    <row r="72" spans="2:8" s="1" customFormat="1" ht="30" customHeight="1" x14ac:dyDescent="0.3">
      <c r="B72" s="4" t="s">
        <v>35</v>
      </c>
      <c r="C72" s="4">
        <v>201</v>
      </c>
      <c r="D72" s="8">
        <v>3</v>
      </c>
      <c r="E72" s="7">
        <v>2.6</v>
      </c>
      <c r="F72" s="7">
        <v>4.4000000000000004</v>
      </c>
      <c r="G72" s="9">
        <f t="shared" si="1"/>
        <v>34.320000000000007</v>
      </c>
      <c r="H72" s="4"/>
    </row>
    <row r="73" spans="2:8" s="1" customFormat="1" ht="30" customHeight="1" x14ac:dyDescent="0.3">
      <c r="B73" s="11" t="s">
        <v>35</v>
      </c>
      <c r="C73" s="11">
        <v>210</v>
      </c>
      <c r="D73" s="12"/>
      <c r="E73" s="13"/>
      <c r="F73" s="13"/>
      <c r="G73" s="14">
        <f t="shared" si="1"/>
        <v>0</v>
      </c>
      <c r="H73" s="11" t="s">
        <v>24</v>
      </c>
    </row>
    <row r="74" spans="2:8" s="1" customFormat="1" ht="30" customHeight="1" x14ac:dyDescent="0.3">
      <c r="B74" s="4"/>
      <c r="C74" s="4"/>
      <c r="D74" s="8"/>
      <c r="E74" s="7"/>
      <c r="F74" s="7"/>
      <c r="G74" s="9"/>
      <c r="H74" s="4"/>
    </row>
    <row r="75" spans="2:8" s="1" customFormat="1" ht="30" customHeight="1" x14ac:dyDescent="0.3">
      <c r="B75" s="11" t="s">
        <v>31</v>
      </c>
      <c r="C75" s="11">
        <v>161</v>
      </c>
      <c r="D75" s="12">
        <v>1</v>
      </c>
      <c r="E75" s="13">
        <v>2.2999999999999998</v>
      </c>
      <c r="F75" s="13">
        <v>67.8</v>
      </c>
      <c r="G75" s="14">
        <f t="shared" si="0"/>
        <v>155.93999999999997</v>
      </c>
      <c r="H75" s="11"/>
    </row>
    <row r="76" spans="2:8" s="15" customFormat="1" ht="30" customHeight="1" x14ac:dyDescent="0.3">
      <c r="B76" s="16" t="s">
        <v>9</v>
      </c>
      <c r="D76" s="18">
        <f>SUM(D5:D75)</f>
        <v>127</v>
      </c>
      <c r="E76" s="17"/>
      <c r="F76" s="17"/>
      <c r="G76" s="18">
        <f>SUM(G5:G75)</f>
        <v>2436.7199999999998</v>
      </c>
    </row>
  </sheetData>
  <dataValidations count="10">
    <dataValidation allowBlank="1" showInputMessage="1" showErrorMessage="1" prompt="Do tohto stĺpca zadajte poznámky k projektom" sqref="H3"/>
    <dataValidation allowBlank="1" showInputMessage="1" showErrorMessage="1" prompt="Zadajte odhadovanú prácu na projekte v hodinách" sqref="G3"/>
    <dataValidation allowBlank="1" showInputMessage="1" showErrorMessage="1" prompt="Do tohto stĺpca zadajte odhadovaný koniec projektu" sqref="F3"/>
    <dataValidation allowBlank="1" showInputMessage="1" showErrorMessage="1" prompt="Do tohto stĺpca zadajte odhadovaný začiatok projektu" sqref="E3"/>
    <dataValidation allowBlank="1" showInputMessage="1" showErrorMessage="1" prompt="V rozbaľovacom zozname v jednotlivých bunkách v tomto stĺpci vyberte meno zamestnanca. Možnosti sa zadávajú v hárku Nastavenie. V zozname sa môžete pohybovať stlačením kombinácie klávesov ALT + ŠÍPKA NADOL a výber môžete urobiť stlačením klávesu ENTER." sqref="D3"/>
    <dataValidation allowBlank="1" showInputMessage="1" showErrorMessage="1" prompt="Pre každú bunku z tohto stĺpca vyberte v rozbaľovacom zozname názov kategórie. Možnosti sa zadávajú v hárku Nastavenie. V zozname sa môžete pohybovať stlačením kombinácie klávesov ALT + ŠÍPKA NADOL a výber môžete urobiť stlačením klávesu ENTER." sqref="C3"/>
    <dataValidation allowBlank="1" showInputMessage="1" showErrorMessage="1" prompt="Do tohto stĺpca zadajte názvy projektov" sqref="B3"/>
    <dataValidation allowBlank="1" showInputMessage="1" prompt="Zadajte projekty do tohto hárka na sledovanie projektov. Ak nastavíte percento nad alebo pod stanovený rámec, bunka D2 sa označí príznakom.  V skutočnej práci v hodinách a skutočnom trvaní v dňoch sa zvýraznia hodnoty nad alebo pod stanovený rámec. " sqref="A1"/>
    <dataValidation type="list" allowBlank="1" showInputMessage="1" showErrorMessage="1" error="Vyberte zamestnanca v zozname alebo v hárku Nastavenie vytvorte nového zamestnanca, ktorý sa zobrazí v tomto zozname." sqref="D4:D75">
      <formula1>ZoznamZamestnancov</formula1>
    </dataValidation>
    <dataValidation type="list" allowBlank="1" showInputMessage="1" showErrorMessage="1" error="Vyberte kategóriu v zozname alebo v hárku Nastavenie vytvorte novú kategóriu, ktorá sa zobrazí v tomto zozname." sqref="C4:C75">
      <formula1>ZoznamKategórií</formula1>
    </dataValidation>
  </dataValidations>
  <pageMargins left="0.7" right="0.7" top="0.75" bottom="0.75" header="0.3" footer="0.3"/>
  <pageSetup paperSize="9" scale="74" fitToHeight="0" orientation="portrait" horizontalDpi="0" verticalDpi="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0"/>
  <sheetViews>
    <sheetView workbookViewId="0">
      <selection activeCell="G6" sqref="G6"/>
    </sheetView>
  </sheetViews>
  <sheetFormatPr defaultRowHeight="16.5" x14ac:dyDescent="0.3"/>
  <cols>
    <col min="1" max="1" width="3.5" customWidth="1"/>
    <col min="2" max="2" width="20.625" customWidth="1"/>
    <col min="3" max="6" width="10.625" customWidth="1"/>
    <col min="7" max="8" width="20.625" customWidth="1"/>
  </cols>
  <sheetData>
    <row r="1" spans="2:8" s="1" customFormat="1" ht="35.25" customHeight="1" x14ac:dyDescent="0.3">
      <c r="B1" s="3" t="s">
        <v>17</v>
      </c>
      <c r="C1"/>
      <c r="D1" s="5"/>
      <c r="E1" s="2"/>
      <c r="F1" s="2"/>
      <c r="G1" s="5"/>
    </row>
    <row r="2" spans="2:8" s="1" customFormat="1" ht="16.5" customHeight="1" x14ac:dyDescent="0.3">
      <c r="D2" s="5"/>
      <c r="E2" s="2"/>
      <c r="F2" s="2"/>
      <c r="G2" s="6"/>
    </row>
    <row r="3" spans="2:8" s="1" customFormat="1" ht="40.5" customHeight="1" x14ac:dyDescent="0.3">
      <c r="B3" s="21" t="s">
        <v>1</v>
      </c>
      <c r="C3" s="22" t="s">
        <v>2</v>
      </c>
      <c r="D3" s="22" t="s">
        <v>5</v>
      </c>
      <c r="E3" s="23" t="s">
        <v>10</v>
      </c>
      <c r="F3" s="24" t="s">
        <v>11</v>
      </c>
      <c r="G3" s="25" t="s">
        <v>12</v>
      </c>
      <c r="H3" s="21" t="s">
        <v>0</v>
      </c>
    </row>
    <row r="4" spans="2:8" s="1" customFormat="1" ht="7.5" customHeight="1" x14ac:dyDescent="0.3">
      <c r="B4" s="4"/>
      <c r="C4" s="10"/>
      <c r="D4" s="8"/>
      <c r="E4" s="7"/>
      <c r="F4" s="7"/>
      <c r="G4" s="9"/>
      <c r="H4" s="4"/>
    </row>
    <row r="5" spans="2:8" s="1" customFormat="1" ht="30" customHeight="1" x14ac:dyDescent="0.3">
      <c r="B5" s="11" t="s">
        <v>18</v>
      </c>
      <c r="C5" s="4">
        <v>419</v>
      </c>
      <c r="D5" s="8">
        <v>3</v>
      </c>
      <c r="E5" s="7">
        <v>2.5</v>
      </c>
      <c r="F5" s="7">
        <v>2.5</v>
      </c>
      <c r="G5" s="9">
        <f t="shared" ref="G5:G18" si="0">D5*E5*F5</f>
        <v>18.75</v>
      </c>
      <c r="H5" s="4"/>
    </row>
    <row r="6" spans="2:8" s="1" customFormat="1" ht="30" customHeight="1" x14ac:dyDescent="0.3">
      <c r="B6" s="4" t="s">
        <v>51</v>
      </c>
      <c r="C6" s="11"/>
      <c r="D6" s="12">
        <v>1</v>
      </c>
      <c r="E6" s="13">
        <v>1.2</v>
      </c>
      <c r="F6" s="13">
        <v>55</v>
      </c>
      <c r="G6" s="14">
        <v>66</v>
      </c>
      <c r="H6" s="11"/>
    </row>
    <row r="7" spans="2:8" s="1" customFormat="1" ht="30" customHeight="1" x14ac:dyDescent="0.3">
      <c r="B7" s="11" t="s">
        <v>18</v>
      </c>
      <c r="C7" s="4">
        <v>420</v>
      </c>
      <c r="D7" s="8">
        <v>1</v>
      </c>
      <c r="E7" s="7">
        <v>1.8</v>
      </c>
      <c r="F7" s="7">
        <v>65</v>
      </c>
      <c r="G7" s="9"/>
      <c r="H7" s="4"/>
    </row>
    <row r="8" spans="2:8" s="1" customFormat="1" ht="30" customHeight="1" x14ac:dyDescent="0.3">
      <c r="B8" s="4"/>
      <c r="C8" s="11">
        <v>420</v>
      </c>
      <c r="D8" s="12">
        <v>1</v>
      </c>
      <c r="E8" s="13">
        <v>1.8</v>
      </c>
      <c r="F8" s="13">
        <v>65</v>
      </c>
      <c r="G8" s="14"/>
      <c r="H8" s="11"/>
    </row>
    <row r="9" spans="2:8" s="1" customFormat="1" ht="30" customHeight="1" x14ac:dyDescent="0.3">
      <c r="B9" s="11" t="s">
        <v>18</v>
      </c>
      <c r="C9" s="4">
        <v>421</v>
      </c>
      <c r="D9" s="8">
        <v>1</v>
      </c>
      <c r="E9" s="7">
        <v>2</v>
      </c>
      <c r="F9" s="7">
        <v>65</v>
      </c>
      <c r="G9" s="9"/>
      <c r="H9" s="4"/>
    </row>
    <row r="10" spans="2:8" s="1" customFormat="1" ht="30" customHeight="1" x14ac:dyDescent="0.3">
      <c r="B10" s="11"/>
      <c r="C10" s="11">
        <v>421</v>
      </c>
      <c r="D10" s="12">
        <v>1</v>
      </c>
      <c r="E10" s="13">
        <v>2</v>
      </c>
      <c r="F10" s="13">
        <v>65</v>
      </c>
      <c r="G10" s="14"/>
      <c r="H10" s="11"/>
    </row>
    <row r="11" spans="2:8" s="1" customFormat="1" ht="30" customHeight="1" x14ac:dyDescent="0.3">
      <c r="B11" s="4" t="s">
        <v>18</v>
      </c>
      <c r="C11" s="4">
        <v>422</v>
      </c>
      <c r="D11" s="8">
        <v>1</v>
      </c>
      <c r="E11" s="7">
        <v>2.2999999999999998</v>
      </c>
      <c r="F11" s="7">
        <v>65</v>
      </c>
      <c r="G11" s="9"/>
      <c r="H11" s="4"/>
    </row>
    <row r="12" spans="2:8" s="1" customFormat="1" ht="30" customHeight="1" x14ac:dyDescent="0.3">
      <c r="B12" s="11"/>
      <c r="C12" s="11">
        <v>422</v>
      </c>
      <c r="D12" s="12">
        <v>1</v>
      </c>
      <c r="E12" s="13">
        <v>2.1</v>
      </c>
      <c r="F12" s="13">
        <v>65</v>
      </c>
      <c r="G12" s="14"/>
      <c r="H12" s="11"/>
    </row>
    <row r="13" spans="2:8" s="1" customFormat="1" ht="30" customHeight="1" x14ac:dyDescent="0.3">
      <c r="B13" s="4" t="s">
        <v>18</v>
      </c>
      <c r="C13" s="4">
        <v>423</v>
      </c>
      <c r="D13" s="8">
        <v>1</v>
      </c>
      <c r="E13" s="7">
        <v>2.6</v>
      </c>
      <c r="F13" s="7">
        <v>65</v>
      </c>
      <c r="G13" s="9"/>
      <c r="H13" s="4"/>
    </row>
    <row r="14" spans="2:8" s="1" customFormat="1" ht="30" customHeight="1" x14ac:dyDescent="0.3">
      <c r="B14" s="11" t="s">
        <v>20</v>
      </c>
      <c r="C14" s="11">
        <v>682</v>
      </c>
      <c r="D14" s="12">
        <v>6</v>
      </c>
      <c r="E14" s="13">
        <v>3</v>
      </c>
      <c r="F14" s="13">
        <v>3</v>
      </c>
      <c r="G14" s="14">
        <f t="shared" si="0"/>
        <v>54</v>
      </c>
      <c r="H14" s="11"/>
    </row>
    <row r="15" spans="2:8" s="1" customFormat="1" ht="30" customHeight="1" x14ac:dyDescent="0.3">
      <c r="B15" s="4" t="s">
        <v>20</v>
      </c>
      <c r="C15" s="4">
        <v>675</v>
      </c>
      <c r="D15" s="8">
        <v>2</v>
      </c>
      <c r="E15" s="7">
        <v>6</v>
      </c>
      <c r="F15" s="7">
        <v>10</v>
      </c>
      <c r="G15" s="9">
        <f t="shared" si="0"/>
        <v>120</v>
      </c>
      <c r="H15" s="4"/>
    </row>
    <row r="16" spans="2:8" s="1" customFormat="1" ht="30" customHeight="1" x14ac:dyDescent="0.3">
      <c r="B16" s="11"/>
      <c r="C16" s="11">
        <v>675</v>
      </c>
      <c r="D16" s="12">
        <v>4</v>
      </c>
      <c r="E16" s="13">
        <v>5</v>
      </c>
      <c r="F16" s="13">
        <v>3.1</v>
      </c>
      <c r="G16" s="14">
        <f t="shared" si="0"/>
        <v>62</v>
      </c>
      <c r="H16" s="11"/>
    </row>
    <row r="17" spans="2:8" s="1" customFormat="1" ht="30" customHeight="1" x14ac:dyDescent="0.3">
      <c r="B17" s="4" t="s">
        <v>19</v>
      </c>
      <c r="C17" s="4">
        <v>662</v>
      </c>
      <c r="D17" s="8">
        <v>3</v>
      </c>
      <c r="E17" s="7">
        <v>2.2999999999999998</v>
      </c>
      <c r="F17" s="7">
        <v>30</v>
      </c>
      <c r="G17" s="9">
        <f t="shared" si="0"/>
        <v>206.99999999999997</v>
      </c>
      <c r="H17" s="4"/>
    </row>
    <row r="18" spans="2:8" s="1" customFormat="1" ht="30" customHeight="1" x14ac:dyDescent="0.3">
      <c r="B18" s="11" t="s">
        <v>36</v>
      </c>
      <c r="C18" s="11">
        <v>661</v>
      </c>
      <c r="D18" s="12">
        <v>2</v>
      </c>
      <c r="E18" s="13">
        <v>3</v>
      </c>
      <c r="F18" s="13">
        <v>18</v>
      </c>
      <c r="G18" s="14">
        <f t="shared" si="0"/>
        <v>108</v>
      </c>
      <c r="H18" s="11"/>
    </row>
    <row r="19" spans="2:8" s="1" customFormat="1" ht="30" customHeight="1" x14ac:dyDescent="0.3">
      <c r="B19" s="11" t="s">
        <v>50</v>
      </c>
      <c r="C19" s="11"/>
      <c r="D19" s="12"/>
      <c r="E19" s="13">
        <v>1.1000000000000001</v>
      </c>
      <c r="F19" s="13">
        <v>580</v>
      </c>
      <c r="G19" s="14">
        <v>638</v>
      </c>
      <c r="H19" s="11"/>
    </row>
    <row r="20" spans="2:8" s="15" customFormat="1" ht="30" customHeight="1" x14ac:dyDescent="0.3">
      <c r="B20" s="16" t="s">
        <v>9</v>
      </c>
      <c r="D20" s="18">
        <f>SUM(D5:D19)</f>
        <v>28</v>
      </c>
      <c r="E20" s="17"/>
      <c r="F20" s="17"/>
      <c r="G20" s="18">
        <f>SUM(G5:G19)</f>
        <v>1273.75</v>
      </c>
    </row>
  </sheetData>
  <dataValidations count="10">
    <dataValidation allowBlank="1" showInputMessage="1" prompt="Zadajte projekty do tohto hárka na sledovanie projektov. Ak nastavíte percento nad alebo pod stanovený rámec, bunka D2 sa označí príznakom.  V skutočnej práci v hodinách a skutočnom trvaní v dňoch sa zvýraznia hodnoty nad alebo pod stanovený rámec. " sqref="A1"/>
    <dataValidation allowBlank="1" showInputMessage="1" showErrorMessage="1" prompt="Do tohto stĺpca zadajte názvy projektov" sqref="B3"/>
    <dataValidation allowBlank="1" showInputMessage="1" showErrorMessage="1" prompt="Pre každú bunku z tohto stĺpca vyberte v rozbaľovacom zozname názov kategórie. Možnosti sa zadávajú v hárku Nastavenie. V zozname sa môžete pohybovať stlačením kombinácie klávesov ALT + ŠÍPKA NADOL a výber môžete urobiť stlačením klávesu ENTER." sqref="C3"/>
    <dataValidation allowBlank="1" showInputMessage="1" showErrorMessage="1" prompt="V rozbaľovacom zozname v jednotlivých bunkách v tomto stĺpci vyberte meno zamestnanca. Možnosti sa zadávajú v hárku Nastavenie. V zozname sa môžete pohybovať stlačením kombinácie klávesov ALT + ŠÍPKA NADOL a výber môžete urobiť stlačením klávesu ENTER." sqref="D3"/>
    <dataValidation allowBlank="1" showInputMessage="1" showErrorMessage="1" prompt="Do tohto stĺpca zadajte odhadovaný začiatok projektu" sqref="E3"/>
    <dataValidation allowBlank="1" showInputMessage="1" showErrorMessage="1" prompt="Do tohto stĺpca zadajte odhadovaný koniec projektu" sqref="F3"/>
    <dataValidation allowBlank="1" showInputMessage="1" showErrorMessage="1" prompt="Zadajte odhadovanú prácu na projekte v hodinách" sqref="G3"/>
    <dataValidation allowBlank="1" showInputMessage="1" showErrorMessage="1" prompt="Do tohto stĺpca zadajte poznámky k projektom" sqref="H3"/>
    <dataValidation type="list" allowBlank="1" showInputMessage="1" showErrorMessage="1" error="Vyberte kategóriu v zozname alebo v hárku Nastavenie vytvorte novú kategóriu, ktorá sa zobrazí v tomto zozname." sqref="C4:C19">
      <formula1>ZoznamKategórií</formula1>
    </dataValidation>
    <dataValidation type="list" allowBlank="1" showInputMessage="1" showErrorMessage="1" error="Vyberte zamestnanca v zozname alebo v hárku Nastavenie vytvorte nového zamestnanca, ktorý sa zobrazí v tomto zozname." sqref="D4:D19">
      <formula1>ZoznamZamestnancov</formula1>
    </dataValidation>
  </dataValidations>
  <pageMargins left="0.7" right="0.7" top="0.75" bottom="0.75" header="0.3" footer="0.3"/>
  <pageSetup paperSize="9" scale="74" fitToHeight="0" orientation="portrait" horizontalDpi="0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7"/>
  <sheetViews>
    <sheetView topLeftCell="B13" workbookViewId="0">
      <selection activeCell="I7" sqref="I7"/>
    </sheetView>
  </sheetViews>
  <sheetFormatPr defaultRowHeight="16.5" x14ac:dyDescent="0.3"/>
  <cols>
    <col min="1" max="1" width="3.75" customWidth="1"/>
    <col min="2" max="2" width="20.625" customWidth="1"/>
    <col min="3" max="6" width="10.625" customWidth="1"/>
    <col min="7" max="8" width="20.625" customWidth="1"/>
  </cols>
  <sheetData>
    <row r="1" spans="2:8" s="1" customFormat="1" ht="35.25" customHeight="1" x14ac:dyDescent="0.3">
      <c r="B1" s="3" t="s">
        <v>22</v>
      </c>
      <c r="C1"/>
      <c r="D1" s="5"/>
      <c r="E1" s="2"/>
      <c r="F1" s="2"/>
      <c r="G1" s="5"/>
    </row>
    <row r="2" spans="2:8" s="1" customFormat="1" ht="16.5" customHeight="1" x14ac:dyDescent="0.3">
      <c r="D2" s="5"/>
      <c r="E2" s="2"/>
      <c r="F2" s="2"/>
      <c r="G2" s="6"/>
    </row>
    <row r="3" spans="2:8" s="1" customFormat="1" ht="40.5" customHeight="1" x14ac:dyDescent="0.3">
      <c r="B3" s="21" t="s">
        <v>1</v>
      </c>
      <c r="C3" s="22" t="s">
        <v>2</v>
      </c>
      <c r="D3" s="22" t="s">
        <v>5</v>
      </c>
      <c r="E3" s="23" t="s">
        <v>10</v>
      </c>
      <c r="F3" s="24" t="s">
        <v>11</v>
      </c>
      <c r="G3" s="25" t="s">
        <v>12</v>
      </c>
      <c r="H3" s="21" t="s">
        <v>0</v>
      </c>
    </row>
    <row r="4" spans="2:8" s="1" customFormat="1" ht="7.5" customHeight="1" x14ac:dyDescent="0.3">
      <c r="B4" s="4"/>
      <c r="C4" s="10"/>
      <c r="D4" s="8"/>
      <c r="E4" s="7"/>
      <c r="F4" s="7"/>
      <c r="G4" s="9"/>
      <c r="H4" s="4"/>
    </row>
    <row r="5" spans="2:8" s="1" customFormat="1" ht="30" customHeight="1" x14ac:dyDescent="0.3">
      <c r="B5" s="11" t="s">
        <v>21</v>
      </c>
      <c r="C5" s="4">
        <v>1151</v>
      </c>
      <c r="D5" s="8">
        <v>1</v>
      </c>
      <c r="E5" s="7">
        <v>1.6</v>
      </c>
      <c r="F5" s="7">
        <v>28</v>
      </c>
      <c r="G5" s="9">
        <f t="shared" ref="G5:G43" si="0">D5*E5*F5</f>
        <v>44.800000000000004</v>
      </c>
      <c r="H5" s="4"/>
    </row>
    <row r="6" spans="2:8" s="1" customFormat="1" ht="30" customHeight="1" x14ac:dyDescent="0.3">
      <c r="B6" s="4" t="s">
        <v>21</v>
      </c>
      <c r="C6" s="11">
        <v>1152</v>
      </c>
      <c r="D6" s="12">
        <v>1</v>
      </c>
      <c r="E6" s="13">
        <v>1.6</v>
      </c>
      <c r="F6" s="13">
        <v>29</v>
      </c>
      <c r="G6" s="14">
        <f t="shared" si="0"/>
        <v>46.400000000000006</v>
      </c>
      <c r="H6" s="11"/>
    </row>
    <row r="7" spans="2:8" s="1" customFormat="1" ht="30" customHeight="1" x14ac:dyDescent="0.3">
      <c r="B7" s="11" t="s">
        <v>21</v>
      </c>
      <c r="C7" s="4">
        <v>1153</v>
      </c>
      <c r="D7" s="8">
        <v>1</v>
      </c>
      <c r="E7" s="7">
        <v>4.3</v>
      </c>
      <c r="F7" s="7">
        <v>22</v>
      </c>
      <c r="G7" s="9">
        <f t="shared" si="0"/>
        <v>94.6</v>
      </c>
      <c r="H7" s="4"/>
    </row>
    <row r="8" spans="2:8" s="1" customFormat="1" ht="30" customHeight="1" x14ac:dyDescent="0.3">
      <c r="B8" s="4" t="s">
        <v>21</v>
      </c>
      <c r="C8" s="11">
        <v>1154</v>
      </c>
      <c r="D8" s="12">
        <v>3</v>
      </c>
      <c r="E8" s="13">
        <v>3</v>
      </c>
      <c r="F8" s="13">
        <v>9.3000000000000007</v>
      </c>
      <c r="G8" s="14">
        <f t="shared" si="0"/>
        <v>83.7</v>
      </c>
      <c r="H8" s="11"/>
    </row>
    <row r="9" spans="2:8" s="1" customFormat="1" ht="30" customHeight="1" x14ac:dyDescent="0.3">
      <c r="B9" s="11" t="s">
        <v>21</v>
      </c>
      <c r="C9" s="4">
        <v>1155</v>
      </c>
      <c r="D9" s="8">
        <v>1</v>
      </c>
      <c r="E9" s="7">
        <v>1.6</v>
      </c>
      <c r="F9" s="7">
        <v>56</v>
      </c>
      <c r="G9" s="9">
        <f t="shared" si="0"/>
        <v>89.600000000000009</v>
      </c>
      <c r="H9" s="4"/>
    </row>
    <row r="10" spans="2:8" s="1" customFormat="1" ht="30" customHeight="1" x14ac:dyDescent="0.3">
      <c r="B10" s="11" t="s">
        <v>21</v>
      </c>
      <c r="C10" s="11">
        <v>1156</v>
      </c>
      <c r="D10" s="12">
        <v>3</v>
      </c>
      <c r="E10" s="13">
        <v>1.6</v>
      </c>
      <c r="F10" s="13">
        <v>3.5</v>
      </c>
      <c r="G10" s="14">
        <f t="shared" si="0"/>
        <v>16.800000000000004</v>
      </c>
      <c r="H10" s="11"/>
    </row>
    <row r="11" spans="2:8" s="1" customFormat="1" ht="30" customHeight="1" x14ac:dyDescent="0.3">
      <c r="B11" s="4" t="s">
        <v>21</v>
      </c>
      <c r="C11" s="4">
        <v>1157</v>
      </c>
      <c r="D11" s="8">
        <v>2</v>
      </c>
      <c r="E11" s="7">
        <v>2.1</v>
      </c>
      <c r="F11" s="7">
        <v>3.5</v>
      </c>
      <c r="G11" s="9">
        <f t="shared" si="0"/>
        <v>14.700000000000001</v>
      </c>
      <c r="H11" s="4"/>
    </row>
    <row r="12" spans="2:8" s="1" customFormat="1" ht="30" customHeight="1" x14ac:dyDescent="0.3">
      <c r="B12" s="11" t="s">
        <v>21</v>
      </c>
      <c r="C12" s="11">
        <v>1158</v>
      </c>
      <c r="D12" s="12">
        <v>3</v>
      </c>
      <c r="E12" s="13">
        <v>2.1</v>
      </c>
      <c r="F12" s="13">
        <v>3.5</v>
      </c>
      <c r="G12" s="14">
        <f t="shared" si="0"/>
        <v>22.050000000000004</v>
      </c>
      <c r="H12" s="11"/>
    </row>
    <row r="13" spans="2:8" s="1" customFormat="1" ht="30" customHeight="1" x14ac:dyDescent="0.3">
      <c r="B13" s="4" t="s">
        <v>21</v>
      </c>
      <c r="C13" s="4">
        <v>1150</v>
      </c>
      <c r="D13" s="8">
        <v>3</v>
      </c>
      <c r="E13" s="7">
        <v>2.4</v>
      </c>
      <c r="F13" s="7">
        <v>1.3</v>
      </c>
      <c r="G13" s="9">
        <f t="shared" si="0"/>
        <v>9.36</v>
      </c>
      <c r="H13" s="4"/>
    </row>
    <row r="14" spans="2:8" s="1" customFormat="1" ht="30" customHeight="1" x14ac:dyDescent="0.3">
      <c r="B14" s="11" t="s">
        <v>37</v>
      </c>
      <c r="C14" s="11">
        <v>1192</v>
      </c>
      <c r="D14" s="12">
        <v>2</v>
      </c>
      <c r="E14" s="13">
        <v>2.8</v>
      </c>
      <c r="F14" s="13">
        <v>2.9</v>
      </c>
      <c r="G14" s="14">
        <f t="shared" si="0"/>
        <v>16.239999999999998</v>
      </c>
      <c r="H14" s="11"/>
    </row>
    <row r="15" spans="2:8" s="1" customFormat="1" ht="30" customHeight="1" x14ac:dyDescent="0.3">
      <c r="B15" s="4" t="s">
        <v>37</v>
      </c>
      <c r="C15" s="4">
        <v>1193</v>
      </c>
      <c r="D15" s="8">
        <v>2</v>
      </c>
      <c r="E15" s="7">
        <v>2.8</v>
      </c>
      <c r="F15" s="7">
        <v>2.9</v>
      </c>
      <c r="G15" s="9">
        <f t="shared" si="0"/>
        <v>16.239999999999998</v>
      </c>
      <c r="H15" s="4"/>
    </row>
    <row r="16" spans="2:8" s="1" customFormat="1" ht="30" customHeight="1" x14ac:dyDescent="0.3">
      <c r="B16" s="11" t="s">
        <v>37</v>
      </c>
      <c r="C16" s="11">
        <v>1173</v>
      </c>
      <c r="D16" s="12">
        <v>2</v>
      </c>
      <c r="E16" s="13">
        <v>2.2000000000000002</v>
      </c>
      <c r="F16" s="13">
        <v>3.5</v>
      </c>
      <c r="G16" s="14">
        <f t="shared" si="0"/>
        <v>15.400000000000002</v>
      </c>
      <c r="H16" s="11"/>
    </row>
    <row r="17" spans="2:8" s="1" customFormat="1" ht="30" customHeight="1" x14ac:dyDescent="0.3">
      <c r="B17" s="4" t="s">
        <v>37</v>
      </c>
      <c r="C17" s="4">
        <v>1172</v>
      </c>
      <c r="D17" s="8">
        <v>2</v>
      </c>
      <c r="E17" s="7">
        <v>2.2000000000000002</v>
      </c>
      <c r="F17" s="7">
        <v>3.5</v>
      </c>
      <c r="G17" s="9">
        <f t="shared" si="0"/>
        <v>15.400000000000002</v>
      </c>
      <c r="H17" s="4"/>
    </row>
    <row r="18" spans="2:8" s="1" customFormat="1" ht="30" customHeight="1" x14ac:dyDescent="0.3">
      <c r="B18" s="11" t="s">
        <v>37</v>
      </c>
      <c r="C18" s="11">
        <v>1164</v>
      </c>
      <c r="D18" s="12">
        <v>2</v>
      </c>
      <c r="E18" s="13">
        <v>2.2999999999999998</v>
      </c>
      <c r="F18" s="13">
        <v>8.5</v>
      </c>
      <c r="G18" s="14">
        <f t="shared" si="0"/>
        <v>39.099999999999994</v>
      </c>
      <c r="H18" s="11"/>
    </row>
    <row r="19" spans="2:8" s="1" customFormat="1" ht="30" customHeight="1" x14ac:dyDescent="0.3">
      <c r="B19" s="4" t="s">
        <v>37</v>
      </c>
      <c r="C19" s="4">
        <v>1165</v>
      </c>
      <c r="D19" s="8">
        <v>3</v>
      </c>
      <c r="E19" s="7">
        <v>2.2999999999999998</v>
      </c>
      <c r="F19" s="7">
        <v>8.5</v>
      </c>
      <c r="G19" s="9">
        <f t="shared" si="0"/>
        <v>58.65</v>
      </c>
      <c r="H19" s="4"/>
    </row>
    <row r="20" spans="2:8" s="1" customFormat="1" ht="30" customHeight="1" x14ac:dyDescent="0.3">
      <c r="B20" s="11" t="s">
        <v>37</v>
      </c>
      <c r="C20" s="11">
        <v>1166</v>
      </c>
      <c r="D20" s="12">
        <v>2</v>
      </c>
      <c r="E20" s="13">
        <v>4.8</v>
      </c>
      <c r="F20" s="13">
        <v>3.8</v>
      </c>
      <c r="G20" s="14">
        <f t="shared" si="0"/>
        <v>36.479999999999997</v>
      </c>
      <c r="H20" s="11"/>
    </row>
    <row r="21" spans="2:8" s="1" customFormat="1" ht="30" customHeight="1" x14ac:dyDescent="0.3">
      <c r="B21" s="4" t="s">
        <v>37</v>
      </c>
      <c r="C21" s="4">
        <v>1167</v>
      </c>
      <c r="D21" s="8">
        <v>3</v>
      </c>
      <c r="E21" s="7">
        <v>4.8</v>
      </c>
      <c r="F21" s="7">
        <v>3.8</v>
      </c>
      <c r="G21" s="9">
        <f t="shared" si="0"/>
        <v>54.719999999999992</v>
      </c>
      <c r="H21" s="4"/>
    </row>
    <row r="22" spans="2:8" s="1" customFormat="1" ht="30" customHeight="1" x14ac:dyDescent="0.3">
      <c r="B22" s="11" t="s">
        <v>37</v>
      </c>
      <c r="C22" s="11">
        <v>1170</v>
      </c>
      <c r="D22" s="12">
        <v>2</v>
      </c>
      <c r="E22" s="13">
        <v>1.8</v>
      </c>
      <c r="F22" s="13">
        <v>3.4</v>
      </c>
      <c r="G22" s="14">
        <f t="shared" si="0"/>
        <v>12.24</v>
      </c>
      <c r="H22" s="11"/>
    </row>
    <row r="23" spans="2:8" s="1" customFormat="1" ht="30" customHeight="1" x14ac:dyDescent="0.3">
      <c r="B23" s="4" t="s">
        <v>37</v>
      </c>
      <c r="C23" s="4">
        <v>1171</v>
      </c>
      <c r="D23" s="8">
        <v>2</v>
      </c>
      <c r="E23" s="7">
        <v>1.8</v>
      </c>
      <c r="F23" s="7">
        <v>3.4</v>
      </c>
      <c r="G23" s="9">
        <f t="shared" si="0"/>
        <v>12.24</v>
      </c>
      <c r="H23" s="4"/>
    </row>
    <row r="24" spans="2:8" s="1" customFormat="1" ht="30" customHeight="1" x14ac:dyDescent="0.3">
      <c r="B24" s="11" t="s">
        <v>38</v>
      </c>
      <c r="C24" s="11">
        <v>1168</v>
      </c>
      <c r="D24" s="12">
        <v>2</v>
      </c>
      <c r="E24" s="13">
        <v>1.2</v>
      </c>
      <c r="F24" s="13">
        <v>3.1</v>
      </c>
      <c r="G24" s="14">
        <f t="shared" si="0"/>
        <v>7.4399999999999995</v>
      </c>
      <c r="H24" s="11"/>
    </row>
    <row r="25" spans="2:8" s="1" customFormat="1" ht="30" customHeight="1" x14ac:dyDescent="0.3">
      <c r="B25" s="4" t="s">
        <v>38</v>
      </c>
      <c r="C25" s="4">
        <v>1169</v>
      </c>
      <c r="D25" s="8">
        <v>2</v>
      </c>
      <c r="E25" s="7">
        <v>2.8</v>
      </c>
      <c r="F25" s="7">
        <v>3.1</v>
      </c>
      <c r="G25" s="9">
        <f t="shared" si="0"/>
        <v>17.36</v>
      </c>
      <c r="H25" s="4"/>
    </row>
    <row r="26" spans="2:8" s="1" customFormat="1" ht="30" customHeight="1" x14ac:dyDescent="0.3">
      <c r="B26" s="11" t="s">
        <v>38</v>
      </c>
      <c r="C26" s="11">
        <v>1549</v>
      </c>
      <c r="D26" s="12">
        <v>2</v>
      </c>
      <c r="E26" s="13">
        <v>4.5</v>
      </c>
      <c r="F26" s="13">
        <v>2.2999999999999998</v>
      </c>
      <c r="G26" s="14">
        <f t="shared" si="0"/>
        <v>20.7</v>
      </c>
      <c r="H26" s="11"/>
    </row>
    <row r="27" spans="2:8" s="1" customFormat="1" ht="30" customHeight="1" x14ac:dyDescent="0.3">
      <c r="B27" s="4" t="s">
        <v>38</v>
      </c>
      <c r="C27" s="4">
        <v>1550</v>
      </c>
      <c r="D27" s="8">
        <v>2</v>
      </c>
      <c r="E27" s="7">
        <v>4.3</v>
      </c>
      <c r="F27" s="7">
        <v>2.2999999999999998</v>
      </c>
      <c r="G27" s="9">
        <f t="shared" si="0"/>
        <v>19.779999999999998</v>
      </c>
      <c r="H27" s="4"/>
    </row>
    <row r="28" spans="2:8" s="1" customFormat="1" ht="30" customHeight="1" x14ac:dyDescent="0.3">
      <c r="B28" s="11" t="s">
        <v>39</v>
      </c>
      <c r="C28" s="11">
        <v>1278</v>
      </c>
      <c r="D28" s="12">
        <v>2</v>
      </c>
      <c r="E28" s="13">
        <v>6</v>
      </c>
      <c r="F28" s="13">
        <v>5</v>
      </c>
      <c r="G28" s="14">
        <f t="shared" si="0"/>
        <v>60</v>
      </c>
      <c r="H28" s="11"/>
    </row>
    <row r="29" spans="2:8" s="1" customFormat="1" ht="30" customHeight="1" x14ac:dyDescent="0.3">
      <c r="B29" s="4" t="s">
        <v>39</v>
      </c>
      <c r="C29" s="4">
        <v>1296</v>
      </c>
      <c r="D29" s="8">
        <v>3</v>
      </c>
      <c r="E29" s="7">
        <v>3.5</v>
      </c>
      <c r="F29" s="7">
        <v>1.7</v>
      </c>
      <c r="G29" s="9">
        <f t="shared" si="0"/>
        <v>17.849999999999998</v>
      </c>
      <c r="H29" s="4"/>
    </row>
    <row r="30" spans="2:8" s="1" customFormat="1" ht="30" customHeight="1" x14ac:dyDescent="0.3">
      <c r="B30" s="11"/>
      <c r="C30" s="11">
        <v>1296</v>
      </c>
      <c r="D30" s="12">
        <v>1</v>
      </c>
      <c r="E30" s="13">
        <v>1.8</v>
      </c>
      <c r="F30" s="13">
        <v>32</v>
      </c>
      <c r="G30" s="14">
        <f t="shared" si="0"/>
        <v>57.6</v>
      </c>
      <c r="H30" s="11"/>
    </row>
    <row r="31" spans="2:8" s="1" customFormat="1" ht="30" customHeight="1" x14ac:dyDescent="0.3">
      <c r="B31" s="4" t="s">
        <v>39</v>
      </c>
      <c r="C31" s="4">
        <v>1297</v>
      </c>
      <c r="D31" s="8">
        <v>2</v>
      </c>
      <c r="E31" s="7">
        <v>3.6</v>
      </c>
      <c r="F31" s="7">
        <v>1.7</v>
      </c>
      <c r="G31" s="9">
        <f t="shared" si="0"/>
        <v>12.24</v>
      </c>
      <c r="H31" s="4"/>
    </row>
    <row r="32" spans="2:8" s="1" customFormat="1" ht="30" customHeight="1" x14ac:dyDescent="0.3">
      <c r="B32" s="11"/>
      <c r="C32" s="11">
        <v>1297</v>
      </c>
      <c r="D32" s="12">
        <v>1</v>
      </c>
      <c r="E32" s="13">
        <v>1.8</v>
      </c>
      <c r="F32" s="13">
        <v>37</v>
      </c>
      <c r="G32" s="14">
        <f t="shared" si="0"/>
        <v>66.600000000000009</v>
      </c>
      <c r="H32" s="11"/>
    </row>
    <row r="33" spans="2:8" s="1" customFormat="1" ht="30" customHeight="1" x14ac:dyDescent="0.3">
      <c r="B33" s="4" t="s">
        <v>39</v>
      </c>
      <c r="C33" s="4">
        <v>1298</v>
      </c>
      <c r="D33" s="8">
        <v>3</v>
      </c>
      <c r="E33" s="7">
        <v>2.5</v>
      </c>
      <c r="F33" s="7">
        <v>7.5</v>
      </c>
      <c r="G33" s="9">
        <f t="shared" si="0"/>
        <v>56.25</v>
      </c>
      <c r="H33" s="4"/>
    </row>
    <row r="34" spans="2:8" s="1" customFormat="1" ht="30" customHeight="1" x14ac:dyDescent="0.3">
      <c r="B34" s="11"/>
      <c r="C34" s="11">
        <v>1298</v>
      </c>
      <c r="D34" s="12">
        <v>1</v>
      </c>
      <c r="E34" s="13">
        <v>1.6</v>
      </c>
      <c r="F34" s="13">
        <v>45</v>
      </c>
      <c r="G34" s="14">
        <f t="shared" si="0"/>
        <v>72</v>
      </c>
      <c r="H34" s="11"/>
    </row>
    <row r="35" spans="2:8" s="1" customFormat="1" ht="30" customHeight="1" x14ac:dyDescent="0.3">
      <c r="B35" s="4" t="s">
        <v>39</v>
      </c>
      <c r="C35" s="4">
        <v>1295</v>
      </c>
      <c r="D35" s="8">
        <v>2</v>
      </c>
      <c r="E35" s="7">
        <v>2.5</v>
      </c>
      <c r="F35" s="7">
        <v>3.5</v>
      </c>
      <c r="G35" s="9">
        <f t="shared" si="0"/>
        <v>17.5</v>
      </c>
      <c r="H35" s="4"/>
    </row>
    <row r="36" spans="2:8" s="1" customFormat="1" ht="30" customHeight="1" x14ac:dyDescent="0.3">
      <c r="B36" s="11" t="s">
        <v>39</v>
      </c>
      <c r="C36" s="11">
        <v>1305</v>
      </c>
      <c r="D36" s="12">
        <v>2</v>
      </c>
      <c r="E36" s="13">
        <v>4.3</v>
      </c>
      <c r="F36" s="13">
        <v>3.5</v>
      </c>
      <c r="G36" s="14">
        <f t="shared" si="0"/>
        <v>30.099999999999998</v>
      </c>
      <c r="H36" s="11"/>
    </row>
    <row r="37" spans="2:8" s="1" customFormat="1" ht="30" customHeight="1" x14ac:dyDescent="0.3">
      <c r="B37" s="4" t="s">
        <v>39</v>
      </c>
      <c r="C37" s="4">
        <v>1306</v>
      </c>
      <c r="D37" s="8"/>
      <c r="E37" s="7"/>
      <c r="F37" s="7"/>
      <c r="G37" s="9">
        <f t="shared" si="0"/>
        <v>0</v>
      </c>
      <c r="H37" s="4" t="s">
        <v>40</v>
      </c>
    </row>
    <row r="38" spans="2:8" s="1" customFormat="1" ht="30" customHeight="1" x14ac:dyDescent="0.3">
      <c r="B38" s="11" t="s">
        <v>39</v>
      </c>
      <c r="C38" s="11">
        <v>1307</v>
      </c>
      <c r="D38" s="12"/>
      <c r="E38" s="13"/>
      <c r="F38" s="13"/>
      <c r="G38" s="14">
        <f t="shared" si="0"/>
        <v>0</v>
      </c>
      <c r="H38" s="11" t="s">
        <v>40</v>
      </c>
    </row>
    <row r="39" spans="2:8" s="1" customFormat="1" ht="30" customHeight="1" x14ac:dyDescent="0.3">
      <c r="B39" s="4" t="s">
        <v>39</v>
      </c>
      <c r="C39" s="4">
        <v>1311</v>
      </c>
      <c r="D39" s="8"/>
      <c r="E39" s="7"/>
      <c r="F39" s="7"/>
      <c r="G39" s="9">
        <f t="shared" si="0"/>
        <v>0</v>
      </c>
      <c r="H39" s="4" t="s">
        <v>41</v>
      </c>
    </row>
    <row r="40" spans="2:8" s="1" customFormat="1" ht="30" customHeight="1" x14ac:dyDescent="0.3">
      <c r="B40" s="11" t="s">
        <v>39</v>
      </c>
      <c r="C40" s="11">
        <v>1312</v>
      </c>
      <c r="D40" s="12"/>
      <c r="E40" s="13"/>
      <c r="F40" s="13"/>
      <c r="G40" s="14">
        <f t="shared" si="0"/>
        <v>0</v>
      </c>
      <c r="H40" s="11" t="s">
        <v>24</v>
      </c>
    </row>
    <row r="41" spans="2:8" s="1" customFormat="1" ht="30" customHeight="1" x14ac:dyDescent="0.3">
      <c r="B41" s="4" t="s">
        <v>39</v>
      </c>
      <c r="C41" s="4">
        <v>1309</v>
      </c>
      <c r="D41" s="8">
        <v>2</v>
      </c>
      <c r="E41" s="7">
        <v>3.8</v>
      </c>
      <c r="F41" s="7">
        <v>11.7</v>
      </c>
      <c r="G41" s="19">
        <f t="shared" si="0"/>
        <v>88.919999999999987</v>
      </c>
      <c r="H41" s="4"/>
    </row>
    <row r="42" spans="2:8" s="1" customFormat="1" ht="30" customHeight="1" x14ac:dyDescent="0.3">
      <c r="B42" s="11" t="s">
        <v>39</v>
      </c>
      <c r="C42" s="11">
        <v>1308</v>
      </c>
      <c r="D42" s="12"/>
      <c r="E42" s="13"/>
      <c r="F42" s="13"/>
      <c r="G42" s="14">
        <f t="shared" si="0"/>
        <v>0</v>
      </c>
      <c r="H42" s="11" t="s">
        <v>42</v>
      </c>
    </row>
    <row r="43" spans="2:8" s="1" customFormat="1" ht="30" customHeight="1" x14ac:dyDescent="0.3">
      <c r="B43" s="4" t="s">
        <v>39</v>
      </c>
      <c r="C43" s="4">
        <v>1314</v>
      </c>
      <c r="D43" s="8">
        <v>12</v>
      </c>
      <c r="E43" s="7">
        <v>3.6</v>
      </c>
      <c r="F43" s="7">
        <v>2.5</v>
      </c>
      <c r="G43" s="9">
        <f t="shared" si="0"/>
        <v>108</v>
      </c>
      <c r="H43" s="4" t="s">
        <v>42</v>
      </c>
    </row>
    <row r="44" spans="2:8" s="1" customFormat="1" ht="30" customHeight="1" x14ac:dyDescent="0.3">
      <c r="B44" s="11"/>
      <c r="C44" s="11"/>
      <c r="D44" s="12"/>
      <c r="E44" s="13"/>
      <c r="F44" s="13"/>
      <c r="G44" s="14"/>
      <c r="H44" s="11"/>
    </row>
    <row r="45" spans="2:8" s="1" customFormat="1" ht="30" customHeight="1" x14ac:dyDescent="0.3">
      <c r="B45" s="4"/>
      <c r="C45" s="4"/>
      <c r="D45" s="8"/>
      <c r="E45" s="7"/>
      <c r="F45" s="7"/>
      <c r="G45" s="20"/>
      <c r="H45" s="4"/>
    </row>
    <row r="46" spans="2:8" s="1" customFormat="1" ht="30" customHeight="1" x14ac:dyDescent="0.3">
      <c r="B46" s="11"/>
      <c r="C46" s="11"/>
      <c r="D46" s="12"/>
      <c r="E46" s="13"/>
      <c r="F46" s="13"/>
      <c r="G46" s="14"/>
      <c r="H46" s="11"/>
    </row>
    <row r="47" spans="2:8" s="15" customFormat="1" ht="30" customHeight="1" x14ac:dyDescent="0.3">
      <c r="B47" s="16" t="s">
        <v>9</v>
      </c>
      <c r="D47" s="18">
        <f>SUM(D5:D46)</f>
        <v>79</v>
      </c>
      <c r="E47" s="17"/>
      <c r="F47" s="17"/>
      <c r="G47" s="18">
        <f>SUM(G5:G46)</f>
        <v>1351.0600000000002</v>
      </c>
    </row>
  </sheetData>
  <dataValidations count="10">
    <dataValidation type="list" allowBlank="1" showInputMessage="1" showErrorMessage="1" error="Vyberte zamestnanca v zozname alebo v hárku Nastavenie vytvorte nového zamestnanca, ktorý sa zobrazí v tomto zozname." sqref="D4:D46">
      <formula1>ZoznamZamestnancov</formula1>
    </dataValidation>
    <dataValidation type="list" allowBlank="1" showInputMessage="1" showErrorMessage="1" error="Vyberte kategóriu v zozname alebo v hárku Nastavenie vytvorte novú kategóriu, ktorá sa zobrazí v tomto zozname." sqref="C4:C46">
      <formula1>ZoznamKategórií</formula1>
    </dataValidation>
    <dataValidation allowBlank="1" showInputMessage="1" showErrorMessage="1" prompt="Do tohto stĺpca zadajte poznámky k projektom" sqref="H3"/>
    <dataValidation allowBlank="1" showInputMessage="1" showErrorMessage="1" prompt="Zadajte odhadovanú prácu na projekte v hodinách" sqref="G3"/>
    <dataValidation allowBlank="1" showInputMessage="1" showErrorMessage="1" prompt="Do tohto stĺpca zadajte odhadovaný koniec projektu" sqref="F3"/>
    <dataValidation allowBlank="1" showInputMessage="1" showErrorMessage="1" prompt="Do tohto stĺpca zadajte odhadovaný začiatok projektu" sqref="E3"/>
    <dataValidation allowBlank="1" showInputMessage="1" showErrorMessage="1" prompt="V rozbaľovacom zozname v jednotlivých bunkách v tomto stĺpci vyberte meno zamestnanca. Možnosti sa zadávajú v hárku Nastavenie. V zozname sa môžete pohybovať stlačením kombinácie klávesov ALT + ŠÍPKA NADOL a výber môžete urobiť stlačením klávesu ENTER." sqref="D3"/>
    <dataValidation allowBlank="1" showInputMessage="1" showErrorMessage="1" prompt="Pre každú bunku z tohto stĺpca vyberte v rozbaľovacom zozname názov kategórie. Možnosti sa zadávajú v hárku Nastavenie. V zozname sa môžete pohybovať stlačením kombinácie klávesov ALT + ŠÍPKA NADOL a výber môžete urobiť stlačením klávesu ENTER." sqref="C3"/>
    <dataValidation allowBlank="1" showInputMessage="1" showErrorMessage="1" prompt="Do tohto stĺpca zadajte názvy projektov" sqref="B3"/>
    <dataValidation allowBlank="1" showInputMessage="1" prompt="Zadajte projekty do tohto hárka na sledovanie projektov. Ak nastavíte percento nad alebo pod stanovený rámec, bunka D2 sa označí príznakom.  V skutočnej práci v hodinách a skutočnom trvaní v dňoch sa zvýraznia hodnoty nad alebo pod stanovený rámec. " sqref="A1"/>
  </dataValidations>
  <pageMargins left="0.7" right="0.7" top="0.75" bottom="0.75" header="0.3" footer="0.3"/>
  <pageSetup paperSize="9" scale="74" fitToHeight="0" orientation="portrait" horizontalDpi="0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E12" sqref="E12"/>
    </sheetView>
  </sheetViews>
  <sheetFormatPr defaultRowHeight="16.5" x14ac:dyDescent="0.3"/>
  <cols>
    <col min="1" max="1" width="3.75" customWidth="1"/>
    <col min="2" max="3" width="20.625" customWidth="1"/>
    <col min="4" max="5" width="10.625" customWidth="1"/>
    <col min="6" max="7" width="20.625" customWidth="1"/>
  </cols>
  <sheetData>
    <row r="1" spans="2:7" s="1" customFormat="1" ht="35.25" customHeight="1" x14ac:dyDescent="0.3">
      <c r="B1" s="3" t="s">
        <v>52</v>
      </c>
      <c r="C1" s="6"/>
      <c r="D1" s="2"/>
      <c r="E1" s="2"/>
      <c r="F1" s="5"/>
    </row>
    <row r="2" spans="2:7" s="1" customFormat="1" ht="16.5" customHeight="1" x14ac:dyDescent="0.3">
      <c r="C2" s="5"/>
      <c r="D2" s="2"/>
      <c r="E2" s="2"/>
      <c r="F2" s="6"/>
    </row>
    <row r="3" spans="2:7" s="1" customFormat="1" ht="40.5" customHeight="1" x14ac:dyDescent="0.3">
      <c r="B3" s="37" t="s">
        <v>1</v>
      </c>
      <c r="C3" s="38" t="s">
        <v>53</v>
      </c>
      <c r="D3" s="39" t="s">
        <v>10</v>
      </c>
      <c r="E3" s="40" t="s">
        <v>11</v>
      </c>
      <c r="F3" s="41" t="s">
        <v>12</v>
      </c>
      <c r="G3" s="37" t="s">
        <v>0</v>
      </c>
    </row>
    <row r="4" spans="2:7" s="1" customFormat="1" ht="7.5" customHeight="1" x14ac:dyDescent="0.3">
      <c r="B4" s="4"/>
      <c r="C4" s="29"/>
      <c r="D4" s="7"/>
      <c r="E4" s="7"/>
      <c r="F4" s="9"/>
      <c r="G4" s="4"/>
    </row>
    <row r="5" spans="2:7" s="1" customFormat="1" ht="30" customHeight="1" x14ac:dyDescent="0.3">
      <c r="B5" s="11" t="s">
        <v>54</v>
      </c>
      <c r="C5" s="8">
        <v>1</v>
      </c>
      <c r="D5" s="7">
        <v>1</v>
      </c>
      <c r="E5" s="7">
        <v>430</v>
      </c>
      <c r="F5" s="20">
        <f>C5*D5*E5</f>
        <v>430</v>
      </c>
      <c r="G5" s="4"/>
    </row>
    <row r="6" spans="2:7" s="1" customFormat="1" ht="30" customHeight="1" x14ac:dyDescent="0.3">
      <c r="B6" s="4" t="s">
        <v>55</v>
      </c>
      <c r="C6" s="12">
        <v>1</v>
      </c>
      <c r="D6" s="13">
        <v>1.5</v>
      </c>
      <c r="E6" s="13">
        <v>40</v>
      </c>
      <c r="F6" s="20">
        <f t="shared" ref="F6:F14" si="0">C6*D6*E6</f>
        <v>60</v>
      </c>
      <c r="G6" s="11"/>
    </row>
    <row r="7" spans="2:7" s="1" customFormat="1" ht="30" customHeight="1" x14ac:dyDescent="0.3">
      <c r="B7" s="11" t="s">
        <v>56</v>
      </c>
      <c r="C7" s="8">
        <v>1</v>
      </c>
      <c r="D7" s="7">
        <v>1.5</v>
      </c>
      <c r="E7" s="7">
        <v>260</v>
      </c>
      <c r="F7" s="20">
        <f t="shared" si="0"/>
        <v>390</v>
      </c>
      <c r="G7" s="4"/>
    </row>
    <row r="8" spans="2:7" s="1" customFormat="1" ht="30" customHeight="1" x14ac:dyDescent="0.3">
      <c r="B8" s="4" t="s">
        <v>57</v>
      </c>
      <c r="C8" s="12">
        <v>2</v>
      </c>
      <c r="D8" s="13">
        <v>1</v>
      </c>
      <c r="E8" s="13">
        <v>540</v>
      </c>
      <c r="F8" s="20">
        <f t="shared" si="0"/>
        <v>1080</v>
      </c>
      <c r="G8" s="11"/>
    </row>
    <row r="9" spans="2:7" s="1" customFormat="1" ht="30" customHeight="1" x14ac:dyDescent="0.3">
      <c r="B9" s="11" t="s">
        <v>58</v>
      </c>
      <c r="C9" s="8">
        <v>1</v>
      </c>
      <c r="D9" s="7">
        <v>1.5</v>
      </c>
      <c r="E9" s="7">
        <v>250</v>
      </c>
      <c r="F9" s="20">
        <f t="shared" si="0"/>
        <v>375</v>
      </c>
      <c r="G9" s="4"/>
    </row>
    <row r="10" spans="2:7" s="1" customFormat="1" ht="30" customHeight="1" x14ac:dyDescent="0.3">
      <c r="B10" s="11"/>
      <c r="C10" s="12"/>
      <c r="D10" s="13"/>
      <c r="E10" s="13"/>
      <c r="F10" s="20">
        <f t="shared" si="0"/>
        <v>0</v>
      </c>
      <c r="G10" s="11"/>
    </row>
    <row r="11" spans="2:7" s="1" customFormat="1" ht="30" customHeight="1" x14ac:dyDescent="0.3">
      <c r="B11" s="4"/>
      <c r="C11" s="8"/>
      <c r="D11" s="7"/>
      <c r="E11" s="7"/>
      <c r="F11" s="20">
        <f t="shared" si="0"/>
        <v>0</v>
      </c>
      <c r="G11" s="4"/>
    </row>
    <row r="12" spans="2:7" s="1" customFormat="1" ht="30" customHeight="1" x14ac:dyDescent="0.3">
      <c r="B12" s="11"/>
      <c r="C12" s="12"/>
      <c r="D12" s="13"/>
      <c r="E12" s="13"/>
      <c r="F12" s="20">
        <f t="shared" si="0"/>
        <v>0</v>
      </c>
      <c r="G12" s="11"/>
    </row>
    <row r="13" spans="2:7" s="1" customFormat="1" ht="30" customHeight="1" x14ac:dyDescent="0.3">
      <c r="B13" s="4"/>
      <c r="C13" s="8"/>
      <c r="D13" s="7"/>
      <c r="E13" s="7"/>
      <c r="F13" s="20">
        <f t="shared" si="0"/>
        <v>0</v>
      </c>
      <c r="G13" s="4"/>
    </row>
    <row r="14" spans="2:7" s="1" customFormat="1" ht="30" customHeight="1" x14ac:dyDescent="0.3">
      <c r="B14" s="11"/>
      <c r="C14" s="12"/>
      <c r="D14" s="13"/>
      <c r="E14" s="13"/>
      <c r="F14" s="20">
        <f t="shared" si="0"/>
        <v>0</v>
      </c>
      <c r="G14" s="11"/>
    </row>
    <row r="15" spans="2:7" s="15" customFormat="1" ht="30" customHeight="1" x14ac:dyDescent="0.3">
      <c r="B15" s="16" t="s">
        <v>9</v>
      </c>
      <c r="C15" s="42"/>
      <c r="D15" s="17"/>
      <c r="E15" s="17"/>
      <c r="F15" s="18">
        <f>SUM(F5:F14)</f>
        <v>2335</v>
      </c>
    </row>
  </sheetData>
  <dataValidations count="8">
    <dataValidation allowBlank="1" showInputMessage="1" showErrorMessage="1" prompt="Do tohto stĺpca zadajte poznámky k projektom" sqref="G3"/>
    <dataValidation allowBlank="1" showInputMessage="1" showErrorMessage="1" prompt="Zadajte odhadovanú prácu na projekte v hodinách" sqref="F3"/>
    <dataValidation allowBlank="1" showInputMessage="1" showErrorMessage="1" prompt="Do tohto stĺpca zadajte odhadovaný koniec projektu" sqref="E3"/>
    <dataValidation allowBlank="1" showInputMessage="1" showErrorMessage="1" prompt="Do tohto stĺpca zadajte odhadovaný začiatok projektu" sqref="D3"/>
    <dataValidation allowBlank="1" showInputMessage="1" showErrorMessage="1" prompt="Pre každú bunku z tohto stĺpca vyberte v rozbaľovacom zozname názov kategórie. Možnosti sa zadávajú v hárku Nastavenie. V zozname sa môžete pohybovať stlačením kombinácie klávesov ALT + ŠÍPKA NADOL a výber môžete urobiť stlačením klávesu ENTER." sqref="C3"/>
    <dataValidation allowBlank="1" showInputMessage="1" showErrorMessage="1" prompt="Do tohto stĺpca zadajte názvy projektov" sqref="B3"/>
    <dataValidation allowBlank="1" showInputMessage="1" prompt="Zadajte projekty do tohto hárka na sledovanie projektov. Ak nastavíte percento nad alebo pod stanovený rámec, bunka D2 sa označí príznakom.  V skutočnej práci v hodinách a skutočnom trvaní v dňoch sa zvýraznia hodnoty nad alebo pod stanovený rámec. " sqref="A1"/>
    <dataValidation type="list" allowBlank="1" showInputMessage="1" showErrorMessage="1" error="Vyberte kategóriu v zozname alebo v hárku Nastavenie vytvorte novú kategóriu, ktorá sa zobrazí v tomto zozname." sqref="C4:C14">
      <formula1>Bielice</formula1>
    </dataValidation>
  </dataValidations>
  <pageMargins left="0.7" right="0.7" top="0.75" bottom="0.75" header="0.3" footer="0.3"/>
  <pageSetup paperSize="9" orientation="landscape" horizontalDpi="0" verticalDpi="0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topLeftCell="A13" workbookViewId="0">
      <selection activeCell="G20" sqref="G20"/>
    </sheetView>
  </sheetViews>
  <sheetFormatPr defaultRowHeight="16.5" x14ac:dyDescent="0.3"/>
  <cols>
    <col min="1" max="1" width="4" customWidth="1"/>
    <col min="2" max="3" width="20.625" customWidth="1"/>
    <col min="4" max="5" width="10.625" customWidth="1"/>
    <col min="6" max="7" width="20.625" customWidth="1"/>
  </cols>
  <sheetData>
    <row r="1" spans="2:7" s="1" customFormat="1" ht="35.25" customHeight="1" x14ac:dyDescent="0.3">
      <c r="B1" s="3" t="s">
        <v>59</v>
      </c>
      <c r="C1" s="6"/>
      <c r="D1" s="2"/>
      <c r="E1" s="2"/>
      <c r="F1" s="5"/>
    </row>
    <row r="2" spans="2:7" s="1" customFormat="1" ht="16.5" customHeight="1" x14ac:dyDescent="0.3">
      <c r="C2" s="5"/>
      <c r="D2" s="2"/>
      <c r="E2" s="2"/>
      <c r="F2" s="6"/>
    </row>
    <row r="3" spans="2:7" s="1" customFormat="1" ht="40.5" customHeight="1" x14ac:dyDescent="0.3">
      <c r="B3" s="37" t="s">
        <v>1</v>
      </c>
      <c r="C3" s="38" t="s">
        <v>53</v>
      </c>
      <c r="D3" s="39" t="s">
        <v>10</v>
      </c>
      <c r="E3" s="40" t="s">
        <v>11</v>
      </c>
      <c r="F3" s="41" t="s">
        <v>12</v>
      </c>
      <c r="G3" s="37" t="s">
        <v>0</v>
      </c>
    </row>
    <row r="4" spans="2:7" s="1" customFormat="1" ht="7.5" customHeight="1" x14ac:dyDescent="0.3">
      <c r="B4" s="4"/>
      <c r="C4" s="29"/>
      <c r="D4" s="7"/>
      <c r="E4" s="7"/>
      <c r="F4" s="9"/>
      <c r="G4" s="4"/>
    </row>
    <row r="5" spans="2:7" s="1" customFormat="1" ht="30" customHeight="1" x14ac:dyDescent="0.3">
      <c r="B5" s="11" t="s">
        <v>60</v>
      </c>
      <c r="C5" s="8">
        <v>1</v>
      </c>
      <c r="D5" s="7">
        <v>1.5</v>
      </c>
      <c r="E5" s="7">
        <v>570</v>
      </c>
      <c r="F5" s="20">
        <f>C5*D5*E5</f>
        <v>855</v>
      </c>
      <c r="G5" s="4"/>
    </row>
    <row r="6" spans="2:7" s="1" customFormat="1" ht="30" customHeight="1" x14ac:dyDescent="0.3">
      <c r="B6" s="4" t="s">
        <v>61</v>
      </c>
      <c r="C6" s="12">
        <v>2</v>
      </c>
      <c r="D6" s="13">
        <v>1</v>
      </c>
      <c r="E6" s="13">
        <v>125</v>
      </c>
      <c r="F6" s="20">
        <f t="shared" ref="F6:F15" si="0">C6*D6*E6</f>
        <v>250</v>
      </c>
      <c r="G6" s="11"/>
    </row>
    <row r="7" spans="2:7" s="1" customFormat="1" ht="30" customHeight="1" x14ac:dyDescent="0.3">
      <c r="B7" s="11" t="s">
        <v>62</v>
      </c>
      <c r="C7" s="8">
        <v>2</v>
      </c>
      <c r="D7" s="7">
        <v>1</v>
      </c>
      <c r="E7" s="7">
        <v>125</v>
      </c>
      <c r="F7" s="20">
        <f t="shared" si="0"/>
        <v>250</v>
      </c>
      <c r="G7" s="4"/>
    </row>
    <row r="8" spans="2:7" s="1" customFormat="1" ht="30" customHeight="1" x14ac:dyDescent="0.3">
      <c r="B8" s="4" t="s">
        <v>63</v>
      </c>
      <c r="C8" s="12">
        <v>2</v>
      </c>
      <c r="D8" s="13">
        <v>1</v>
      </c>
      <c r="E8" s="13">
        <v>135</v>
      </c>
      <c r="F8" s="20">
        <f t="shared" si="0"/>
        <v>270</v>
      </c>
      <c r="G8" s="11"/>
    </row>
    <row r="9" spans="2:7" s="1" customFormat="1" ht="30" customHeight="1" x14ac:dyDescent="0.3">
      <c r="B9" s="11" t="s">
        <v>64</v>
      </c>
      <c r="C9" s="8">
        <v>2</v>
      </c>
      <c r="D9" s="7">
        <v>1</v>
      </c>
      <c r="E9" s="7">
        <v>125</v>
      </c>
      <c r="F9" s="20">
        <f t="shared" si="0"/>
        <v>250</v>
      </c>
      <c r="G9" s="4"/>
    </row>
    <row r="10" spans="2:7" s="1" customFormat="1" ht="30" customHeight="1" x14ac:dyDescent="0.3">
      <c r="B10" s="11" t="s">
        <v>65</v>
      </c>
      <c r="C10" s="12">
        <v>1</v>
      </c>
      <c r="D10" s="13">
        <v>1.5</v>
      </c>
      <c r="E10" s="13">
        <v>78</v>
      </c>
      <c r="F10" s="20">
        <f t="shared" si="0"/>
        <v>117</v>
      </c>
      <c r="G10" s="11"/>
    </row>
    <row r="11" spans="2:7" s="1" customFormat="1" ht="30" customHeight="1" x14ac:dyDescent="0.3">
      <c r="B11" s="4" t="s">
        <v>66</v>
      </c>
      <c r="C11" s="8">
        <v>2</v>
      </c>
      <c r="D11" s="7">
        <v>1</v>
      </c>
      <c r="E11" s="7">
        <v>50</v>
      </c>
      <c r="F11" s="20">
        <f t="shared" si="0"/>
        <v>100</v>
      </c>
      <c r="G11" s="4"/>
    </row>
    <row r="12" spans="2:7" s="1" customFormat="1" ht="30" customHeight="1" x14ac:dyDescent="0.3">
      <c r="B12" s="11" t="s">
        <v>67</v>
      </c>
      <c r="C12" s="12">
        <v>2</v>
      </c>
      <c r="D12" s="13">
        <v>1</v>
      </c>
      <c r="E12" s="13">
        <v>60</v>
      </c>
      <c r="F12" s="20">
        <f t="shared" si="0"/>
        <v>120</v>
      </c>
      <c r="G12" s="11"/>
    </row>
    <row r="13" spans="2:7" s="1" customFormat="1" ht="30" customHeight="1" x14ac:dyDescent="0.3">
      <c r="B13" s="4" t="s">
        <v>68</v>
      </c>
      <c r="C13" s="8">
        <v>2</v>
      </c>
      <c r="D13" s="7">
        <v>1</v>
      </c>
      <c r="E13" s="7">
        <v>65</v>
      </c>
      <c r="F13" s="20">
        <f t="shared" si="0"/>
        <v>130</v>
      </c>
      <c r="G13" s="4"/>
    </row>
    <row r="14" spans="2:7" s="1" customFormat="1" ht="30" customHeight="1" x14ac:dyDescent="0.3">
      <c r="B14" s="11" t="s">
        <v>69</v>
      </c>
      <c r="C14" s="12">
        <v>2</v>
      </c>
      <c r="D14" s="13">
        <v>1</v>
      </c>
      <c r="E14" s="13">
        <v>260</v>
      </c>
      <c r="F14" s="20">
        <f t="shared" si="0"/>
        <v>520</v>
      </c>
      <c r="G14" s="11"/>
    </row>
    <row r="15" spans="2:7" s="1" customFormat="1" ht="30" customHeight="1" x14ac:dyDescent="0.3">
      <c r="B15" s="11" t="s">
        <v>70</v>
      </c>
      <c r="C15" s="12">
        <v>2</v>
      </c>
      <c r="D15" s="13">
        <v>1</v>
      </c>
      <c r="E15" s="13">
        <v>200</v>
      </c>
      <c r="F15" s="14">
        <f t="shared" si="0"/>
        <v>400</v>
      </c>
      <c r="G15" s="11"/>
    </row>
    <row r="16" spans="2:7" s="1" customFormat="1" ht="30" customHeight="1" x14ac:dyDescent="0.3">
      <c r="B16" s="4"/>
      <c r="C16" s="8"/>
      <c r="D16" s="7"/>
      <c r="E16" s="30"/>
      <c r="F16" s="20"/>
      <c r="G16" s="10"/>
    </row>
    <row r="17" spans="2:7" s="1" customFormat="1" ht="30" customHeight="1" x14ac:dyDescent="0.3">
      <c r="B17" s="11"/>
      <c r="C17" s="12"/>
      <c r="D17" s="13"/>
      <c r="E17" s="44"/>
      <c r="F17" s="14"/>
      <c r="G17" s="45"/>
    </row>
    <row r="18" spans="2:7" s="15" customFormat="1" ht="30" customHeight="1" x14ac:dyDescent="0.3">
      <c r="B18" s="16" t="s">
        <v>9</v>
      </c>
      <c r="C18" s="42"/>
      <c r="D18" s="17"/>
      <c r="E18"/>
      <c r="F18" s="18">
        <f>SUM(F5:F17)</f>
        <v>3262</v>
      </c>
      <c r="G18"/>
    </row>
  </sheetData>
  <dataValidations count="8">
    <dataValidation allowBlank="1" showInputMessage="1" prompt="Zadajte projekty do tohto hárka na sledovanie projektov. Ak nastavíte percento nad alebo pod stanovený rámec, bunka D2 sa označí príznakom.  V skutočnej práci v hodinách a skutočnom trvaní v dňoch sa zvýraznia hodnoty nad alebo pod stanovený rámec. " sqref="A1"/>
    <dataValidation allowBlank="1" showInputMessage="1" showErrorMessage="1" prompt="Do tohto stĺpca zadajte názvy projektov" sqref="B3"/>
    <dataValidation allowBlank="1" showInputMessage="1" showErrorMessage="1" prompt="Pre každú bunku z tohto stĺpca vyberte v rozbaľovacom zozname názov kategórie. Možnosti sa zadávajú v hárku Nastavenie. V zozname sa môžete pohybovať stlačením kombinácie klávesov ALT + ŠÍPKA NADOL a výber môžete urobiť stlačením klávesu ENTER." sqref="C3"/>
    <dataValidation allowBlank="1" showInputMessage="1" showErrorMessage="1" prompt="Do tohto stĺpca zadajte odhadovaný začiatok projektu" sqref="D3"/>
    <dataValidation allowBlank="1" showInputMessage="1" showErrorMessage="1" prompt="Do tohto stĺpca zadajte odhadovaný koniec projektu" sqref="E3"/>
    <dataValidation allowBlank="1" showInputMessage="1" showErrorMessage="1" prompt="Zadajte odhadovanú prácu na projekte v hodinách" sqref="F3"/>
    <dataValidation allowBlank="1" showInputMessage="1" showErrorMessage="1" prompt="Do tohto stĺpca zadajte poznámky k projektom" sqref="G3"/>
    <dataValidation type="list" allowBlank="1" showInputMessage="1" showErrorMessage="1" error="Vyberte kategóriu v zozname alebo v hárku Nastavenie vytvorte novú kategóriu, ktorá sa zobrazí v tomto zozname." sqref="C4:C17">
      <formula1>simo</formula1>
    </dataValidation>
  </dataValidations>
  <pageMargins left="0.7" right="0.7" top="0.75" bottom="0.75" header="0.3" footer="0.3"/>
  <pageSetup paperSize="9" orientation="landscape" horizontalDpi="0" verticalDpi="0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3"/>
  <sheetViews>
    <sheetView tabSelected="1" workbookViewId="0">
      <selection activeCell="E15" sqref="E15"/>
    </sheetView>
  </sheetViews>
  <sheetFormatPr defaultRowHeight="16.5" x14ac:dyDescent="0.3"/>
  <cols>
    <col min="1" max="1" width="4.625" customWidth="1"/>
    <col min="2" max="2" width="29.25" customWidth="1"/>
    <col min="3" max="3" width="29.25" style="6" customWidth="1"/>
    <col min="4" max="5" width="20.625" customWidth="1"/>
  </cols>
  <sheetData>
    <row r="1" spans="2:5" s="1" customFormat="1" ht="47.25" customHeight="1" x14ac:dyDescent="0.3">
      <c r="B1" s="3" t="s">
        <v>43</v>
      </c>
      <c r="C1" s="31"/>
      <c r="D1" s="5"/>
    </row>
    <row r="2" spans="2:5" s="1" customFormat="1" ht="16.5" customHeight="1" x14ac:dyDescent="0.3">
      <c r="C2" s="5"/>
      <c r="D2" s="6"/>
    </row>
    <row r="3" spans="2:5" s="1" customFormat="1" ht="54.95" customHeight="1" x14ac:dyDescent="0.3">
      <c r="B3" s="21" t="s">
        <v>44</v>
      </c>
      <c r="C3" s="22" t="s">
        <v>5</v>
      </c>
      <c r="D3" s="25" t="s">
        <v>12</v>
      </c>
      <c r="E3" s="21" t="s">
        <v>0</v>
      </c>
    </row>
    <row r="4" spans="2:5" s="1" customFormat="1" ht="7.5" customHeight="1" x14ac:dyDescent="0.3">
      <c r="B4" s="4"/>
      <c r="C4" s="8"/>
      <c r="D4" s="9"/>
      <c r="E4" s="4"/>
    </row>
    <row r="5" spans="2:5" s="1" customFormat="1" ht="30" customHeight="1" x14ac:dyDescent="0.3">
      <c r="B5" s="4" t="s">
        <v>45</v>
      </c>
      <c r="C5" s="32">
        <f>'Luhy I.'!D43</f>
        <v>127</v>
      </c>
      <c r="D5" s="9">
        <f>'Luhy I.'!G43</f>
        <v>2592.54</v>
      </c>
      <c r="E5" s="4"/>
    </row>
    <row r="6" spans="2:5" s="1" customFormat="1" ht="30" customHeight="1" x14ac:dyDescent="0.3">
      <c r="B6" s="11" t="s">
        <v>46</v>
      </c>
      <c r="C6" s="33">
        <f>'Luhy II.'!D27</f>
        <v>68</v>
      </c>
      <c r="D6" s="14">
        <f>'Luhy II.'!G27</f>
        <v>1561.2199999999998</v>
      </c>
      <c r="E6" s="11"/>
    </row>
    <row r="7" spans="2:5" s="1" customFormat="1" ht="30" customHeight="1" x14ac:dyDescent="0.3">
      <c r="B7" s="4" t="s">
        <v>47</v>
      </c>
      <c r="C7" s="32">
        <f>Centrum!D76</f>
        <v>127</v>
      </c>
      <c r="D7" s="9">
        <f>Centrum!G76</f>
        <v>2436.7199999999998</v>
      </c>
      <c r="E7" s="4"/>
    </row>
    <row r="8" spans="2:5" s="1" customFormat="1" ht="30" customHeight="1" x14ac:dyDescent="0.3">
      <c r="B8" s="11" t="s">
        <v>48</v>
      </c>
      <c r="C8" s="33">
        <f>Štrkovec!D20</f>
        <v>28</v>
      </c>
      <c r="D8" s="14">
        <f>Štrkovec!G20</f>
        <v>1273.75</v>
      </c>
      <c r="E8" s="11"/>
    </row>
    <row r="9" spans="2:5" s="1" customFormat="1" ht="30" customHeight="1" x14ac:dyDescent="0.3">
      <c r="B9" s="11" t="s">
        <v>49</v>
      </c>
      <c r="C9" s="33">
        <f>Šípok!D47</f>
        <v>79</v>
      </c>
      <c r="D9" s="14">
        <f>Šípok!G47</f>
        <v>1351.0600000000002</v>
      </c>
      <c r="E9" s="11"/>
    </row>
    <row r="10" spans="2:5" s="1" customFormat="1" ht="30" customHeight="1" x14ac:dyDescent="0.3">
      <c r="B10" s="11" t="s">
        <v>71</v>
      </c>
      <c r="C10" s="33"/>
      <c r="D10" s="43">
        <f>'V. Bielice'!F15</f>
        <v>2335</v>
      </c>
      <c r="E10" s="11"/>
    </row>
    <row r="11" spans="2:5" s="1" customFormat="1" ht="30" customHeight="1" x14ac:dyDescent="0.3">
      <c r="B11" s="4" t="s">
        <v>72</v>
      </c>
      <c r="C11" s="32"/>
      <c r="D11" s="9">
        <f>Šimonovany!F18</f>
        <v>3262</v>
      </c>
      <c r="E11" s="4"/>
    </row>
    <row r="12" spans="2:5" s="1" customFormat="1" ht="30" customHeight="1" x14ac:dyDescent="0.3">
      <c r="B12" s="34" t="s">
        <v>9</v>
      </c>
      <c r="C12" s="35">
        <f>SUM(C5:C9)</f>
        <v>429</v>
      </c>
      <c r="D12" s="36">
        <f>SUM(D5:D9)</f>
        <v>9215.2899999999991</v>
      </c>
      <c r="E12" s="26"/>
    </row>
    <row r="13" spans="2:5" s="1" customFormat="1" ht="30" customHeight="1" x14ac:dyDescent="0.3">
      <c r="B13" s="4"/>
      <c r="C13" s="8"/>
      <c r="D13" s="9"/>
      <c r="E13" s="4"/>
    </row>
  </sheetData>
  <dataValidations count="4">
    <dataValidation allowBlank="1" showInputMessage="1" showErrorMessage="1" prompt="Do tohto stĺpca zadajte poznámky k projektom" sqref="E3"/>
    <dataValidation allowBlank="1" showInputMessage="1" showErrorMessage="1" prompt="Zadajte odhadovanú prácu na projekte v hodinách" sqref="D3"/>
    <dataValidation allowBlank="1" showInputMessage="1" showErrorMessage="1" prompt="Do tohto stĺpca zadajte názvy projektov" sqref="B3:C3"/>
    <dataValidation allowBlank="1" showInputMessage="1" prompt="Zadajte projekty do tohto hárka na sledovanie projektov. Ak nastavíte percento nad alebo pod stanovený rámec, bunka D2 sa označí príznakom.  V skutočnej práci v hodinách a skutočnom trvaní v dňoch sa zvýraznia hodnoty nad alebo pod stanovený rámec. " sqref="A1"/>
  </dataValidations>
  <pageMargins left="0.7" right="0.7" top="0.75" bottom="0.75" header="0.3" footer="0.3"/>
  <pageSetup paperSize="9" orientation="landscape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11</vt:i4>
      </vt:variant>
      <vt:variant>
        <vt:lpstr>Pomenované rozsahy</vt:lpstr>
      </vt:variant>
      <vt:variant>
        <vt:i4>2</vt:i4>
      </vt:variant>
    </vt:vector>
  </HeadingPairs>
  <TitlesOfParts>
    <vt:vector size="13" baseType="lpstr">
      <vt:lpstr>Luhy I.</vt:lpstr>
      <vt:lpstr>Hárok2</vt:lpstr>
      <vt:lpstr>Hárok3</vt:lpstr>
      <vt:lpstr>Hárok1</vt:lpstr>
      <vt:lpstr>Luhy II.</vt:lpstr>
      <vt:lpstr>Centrum</vt:lpstr>
      <vt:lpstr>Štrkovec</vt:lpstr>
      <vt:lpstr>Šípok</vt:lpstr>
      <vt:lpstr>V. Bielice</vt:lpstr>
      <vt:lpstr>Šimonovany</vt:lpstr>
      <vt:lpstr>Rekapitulácia</vt:lpstr>
      <vt:lpstr>NadpisStĺpca1</vt:lpstr>
      <vt:lpstr>'Luhy I.'!Názvy_tlače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minarik</cp:lastModifiedBy>
  <cp:lastPrinted>2018-12-04T12:41:33Z</cp:lastPrinted>
  <dcterms:created xsi:type="dcterms:W3CDTF">2016-08-03T05:15:41Z</dcterms:created>
  <dcterms:modified xsi:type="dcterms:W3CDTF">2018-12-04T12:50:40Z</dcterms:modified>
</cp:coreProperties>
</file>