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y\Desktop\"/>
    </mc:Choice>
  </mc:AlternateContent>
  <xr:revisionPtr revIDLastSave="0" documentId="10_ncr:8100000_{F54FEBFD-6E76-4D24-A7C2-C0C6EE10769C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K12" i="1" l="1"/>
  <c r="K20" i="1"/>
  <c r="L20" i="1" s="1"/>
  <c r="K11" i="1"/>
  <c r="K10" i="1"/>
  <c r="K16" i="1" l="1"/>
  <c r="K17" i="1" l="1"/>
  <c r="K19" i="1"/>
  <c r="K15" i="1"/>
  <c r="K14" i="1"/>
  <c r="L14" i="1" s="1"/>
  <c r="K9" i="1"/>
  <c r="K8" i="1"/>
  <c r="K7" i="1"/>
  <c r="K6" i="1"/>
  <c r="K3" i="1"/>
  <c r="K4" i="1"/>
  <c r="L3" i="1" l="1"/>
  <c r="L15" i="1"/>
  <c r="L21" i="1" s="1"/>
  <c r="L7" i="1"/>
  <c r="L10" i="1"/>
  <c r="K5" i="1"/>
  <c r="L5" i="1" s="1"/>
  <c r="L13" i="1" l="1"/>
  <c r="L22" i="1" s="1"/>
</calcChain>
</file>

<file path=xl/sharedStrings.xml><?xml version="1.0" encoding="utf-8"?>
<sst xmlns="http://schemas.openxmlformats.org/spreadsheetml/2006/main" count="57" uniqueCount="45">
  <si>
    <t>Ilustračný obrázok</t>
  </si>
  <si>
    <t>Popis</t>
  </si>
  <si>
    <t>Miesto</t>
  </si>
  <si>
    <t>Cena spolu</t>
  </si>
  <si>
    <t>P.č.</t>
  </si>
  <si>
    <t>Trávnik              12 m2</t>
  </si>
  <si>
    <t>Počet ks</t>
  </si>
  <si>
    <t>Detská hojdačka prehupovačka, výška voľného pádu 99 cm, galvanizovaná kovová konštrukcia, HDPE, gumové dorazové oblúky, vekové zaradenie 3 - 12 rokov</t>
  </si>
  <si>
    <t>Cena za všetky prvky</t>
  </si>
  <si>
    <t>Detská preliezačka, výška voľného pádu 90 cm, galvanizovaná kovová konštrukcia, HDPE, vodovzdorné protišmykové dosky, 2x šmýkačka nerez, 2x vežička, 2x výlez, vekové zaradenie 3 - 14 rokov</t>
  </si>
  <si>
    <t>MŠ Malinovského</t>
  </si>
  <si>
    <t>MŠ       Topoľová</t>
  </si>
  <si>
    <t>Detský kolotoč, výška voľného pádu 70 cm, galvanizovaná kovová konštrukcia, HDPE, podlaha protišmykový hliníkový plech , vekové zaradenie 3 - 12 rokov</t>
  </si>
  <si>
    <t>MŠ                   Malá okružná</t>
  </si>
  <si>
    <t>MŠ     Makarenkova</t>
  </si>
  <si>
    <t>Detské ihrisko Februárová 945</t>
  </si>
  <si>
    <t>Veľká herná zostava, výška voľného pádu 2,2 m, materiál nosných prvkov lepené hranoly, pozink. oceľ, alebo nerez, min. výbava 1 x šmýkačka, 2x lanový výlez, 2x lezecká stena, 1x šplhacia tyč , rebrík, alebo iný výlez, vekové zaradenie 3 - 14 rokov</t>
  </si>
  <si>
    <t>Gumová dlažba             41 m2</t>
  </si>
  <si>
    <t>Detské ihrisko Bodkolienka</t>
  </si>
  <si>
    <t>PRVKY NA VEREJNÉ DETSKÉ IHRISKÁ SPOLU</t>
  </si>
  <si>
    <t>Detská dvojhojhojdačka, výška voľného pádu 130 cm, galvanizovaná kovová konštrukcia,  1 sedadlo BABY, 1 NORMAL, vekové zaradenie  3 - 12 rokov</t>
  </si>
  <si>
    <t>Jestvujúca štrková dopadová plocha, doplnenie štrku  4 m3</t>
  </si>
  <si>
    <t>Jestvujúca štrková dopadová plocha, doplnenie štrku 3 m3</t>
  </si>
  <si>
    <t>Demontáž poškodenej lanovky a prehupovačiek, doplnenie štrku pod jestvujúcu preliezačku a hojdačku Hniezdo 5 m3</t>
  </si>
  <si>
    <t>Detské ihrisko Malé Bielice letisko</t>
  </si>
  <si>
    <t xml:space="preserve">Trampolína stredná, skákacia plocha 1,25x1,25 m </t>
  </si>
  <si>
    <t>Malá kombinovaná zostava, výška voľného pádu 0,4 m, materiál nosných prvkov galvanizovaná kovová konštrukcia, miminálna výbava : povrazová sieť, mostík, tunel, stupáky</t>
  </si>
  <si>
    <t>Trávnik           26 m2</t>
  </si>
  <si>
    <t>Trávnik               17 m2</t>
  </si>
  <si>
    <t>Trávnik              39 m2</t>
  </si>
  <si>
    <t>Tabuľa na kreslenie, kovová konštrukcia, povrchová úprava vypaľovacia farba, kresliaca plocha vodovzdorná lepenka, vekové zaradenie 3-12 rokov</t>
  </si>
  <si>
    <t>Trávnik               12 m2</t>
  </si>
  <si>
    <t>Ďalšie práce pri rekonštrukcii detského ihriska</t>
  </si>
  <si>
    <t>Mini domček, výška voľného pádu 0,6 m, materiál galvanizovaná oceľová konštrukcia, HDPE, vekové zaradenie 1-8 rokov</t>
  </si>
  <si>
    <t>Informačná tabuľa s návštevným poriadkom, kovová konštrukcia</t>
  </si>
  <si>
    <t>Povrch podľa                EN 1177</t>
  </si>
  <si>
    <t>Cena prvku</t>
  </si>
  <si>
    <t>Cena povrchu</t>
  </si>
  <si>
    <t>Cena montáže</t>
  </si>
  <si>
    <t>SPOLU:</t>
  </si>
  <si>
    <t>Trávnik                             24 m2</t>
  </si>
  <si>
    <t>PRVKY MŠ SPOLU:</t>
  </si>
  <si>
    <t>Vypĺňajú sa len žlté polia !!!</t>
  </si>
  <si>
    <t>Príloha č.2  Výkaz - výmer</t>
  </si>
  <si>
    <t>Cena demontáže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</si>
</sst>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/>
    <xf numFmtId="0" fontId="0" fillId="0" borderId="3" xfId="0" applyBorder="1" applyAlignment="1">
      <alignment vertical="center" wrapText="1"/>
    </xf>
    <xf numFmtId="0" fontId="0" fillId="0" borderId="3" xfId="0" applyBorder="1"/>
    <xf numFmtId="164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65" fontId="1" fillId="3" borderId="1" xfId="0" applyNumberFormat="1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466726</xdr:colOff>
      <xdr:row>4</xdr:row>
      <xdr:rowOff>85726</xdr:rowOff>
    </xdr:from>
    <xdr:to>
      <xdr:col>2</xdr:col>
      <xdr:colOff>2743200</xdr:colOff>
      <xdr:row>4</xdr:row>
      <xdr:rowOff>1710429</xdr:rowOff>
    </xdr:to>
    <xdr:pic>
      <xdr:nvPicPr>
        <xdr:cNvPr id="11" name="Obrázok 10" descr="http://vinci-play.com/wp-content/uploads/2014/12/0500-4-555x555.jpg">
          <a:extLst>
            <a:ext uri="{FF2B5EF4-FFF2-40B4-BE49-F238E27FC236}">
              <a16:creationId xmlns:a16="http://schemas.microsoft.com/office/drawing/2014/main" id="{5C5E5582-8546-461B-AB0A-051FEF57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6" y="660082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561976</xdr:colOff>
      <xdr:row>2</xdr:row>
      <xdr:rowOff>123826</xdr:rowOff>
    </xdr:from>
    <xdr:ext cx="2276474" cy="1624703"/>
    <xdr:pic>
      <xdr:nvPicPr>
        <xdr:cNvPr id="18" name="Obrázok 17" descr="http://vinci-play.com/wp-content/uploads/2014/12/0500-4-555x555.jpg">
          <a:extLst>
            <a:ext uri="{FF2B5EF4-FFF2-40B4-BE49-F238E27FC236}">
              <a16:creationId xmlns:a16="http://schemas.microsoft.com/office/drawing/2014/main" id="{C8307B8F-04FE-49BC-B6EA-994DB016D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6" y="6953251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561977</xdr:colOff>
      <xdr:row>2</xdr:row>
      <xdr:rowOff>123828</xdr:rowOff>
    </xdr:from>
    <xdr:ext cx="2095498" cy="1495542"/>
    <xdr:pic>
      <xdr:nvPicPr>
        <xdr:cNvPr id="19" name="Obrázok 18" descr="http://vinci-play.com/wp-content/uploads/2014/12/0500-4-555x555.jpg">
          <a:extLst>
            <a:ext uri="{FF2B5EF4-FFF2-40B4-BE49-F238E27FC236}">
              <a16:creationId xmlns:a16="http://schemas.microsoft.com/office/drawing/2014/main" id="{0EB22F7C-475D-4A50-AF66-76C2DC7EA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7" y="704853"/>
          <a:ext cx="2095498" cy="1495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657225</xdr:colOff>
      <xdr:row>5</xdr:row>
      <xdr:rowOff>228600</xdr:rowOff>
    </xdr:from>
    <xdr:to>
      <xdr:col>2</xdr:col>
      <xdr:colOff>2714625</xdr:colOff>
      <xdr:row>5</xdr:row>
      <xdr:rowOff>2286000</xdr:rowOff>
    </xdr:to>
    <xdr:pic>
      <xdr:nvPicPr>
        <xdr:cNvPr id="20" name="Obrázok 19" descr="http://vinci-play.com/wp-content/uploads/2015/08/0213-3-555x555.jpg">
          <a:extLst>
            <a:ext uri="{FF2B5EF4-FFF2-40B4-BE49-F238E27FC236}">
              <a16:creationId xmlns:a16="http://schemas.microsoft.com/office/drawing/2014/main" id="{C0054477-588F-48D5-9F95-3F4023CD1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8524875"/>
          <a:ext cx="20574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561976</xdr:colOff>
      <xdr:row>6</xdr:row>
      <xdr:rowOff>123826</xdr:rowOff>
    </xdr:from>
    <xdr:ext cx="2276474" cy="1624703"/>
    <xdr:pic>
      <xdr:nvPicPr>
        <xdr:cNvPr id="21" name="Obrázok 20" descr="http://vinci-play.com/wp-content/uploads/2014/12/0500-4-555x555.jpg">
          <a:extLst>
            <a:ext uri="{FF2B5EF4-FFF2-40B4-BE49-F238E27FC236}">
              <a16:creationId xmlns:a16="http://schemas.microsoft.com/office/drawing/2014/main" id="{C23CE40B-7B95-44A9-B367-D29DFBB30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6" y="663892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468552</xdr:colOff>
      <xdr:row>6</xdr:row>
      <xdr:rowOff>57151</xdr:rowOff>
    </xdr:from>
    <xdr:ext cx="2369898" cy="1485900"/>
    <xdr:pic>
      <xdr:nvPicPr>
        <xdr:cNvPr id="22" name="Obrázok 21" descr="http://vinci-play.com/wp-content/uploads/2014/12/0500-4-555x555.jpg">
          <a:extLst>
            <a:ext uri="{FF2B5EF4-FFF2-40B4-BE49-F238E27FC236}">
              <a16:creationId xmlns:a16="http://schemas.microsoft.com/office/drawing/2014/main" id="{AED9FFB4-0607-42CE-922C-52DE641A2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02" y="10839451"/>
          <a:ext cx="2369898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714375</xdr:colOff>
      <xdr:row>7</xdr:row>
      <xdr:rowOff>76201</xdr:rowOff>
    </xdr:from>
    <xdr:to>
      <xdr:col>2</xdr:col>
      <xdr:colOff>2371725</xdr:colOff>
      <xdr:row>7</xdr:row>
      <xdr:rowOff>1733551</xdr:rowOff>
    </xdr:to>
    <xdr:pic>
      <xdr:nvPicPr>
        <xdr:cNvPr id="23" name="Obrázok 22" descr="http://vinci-play.com/wp-content/uploads/2014/12/0706-2-555x555.jpg">
          <a:extLst>
            <a:ext uri="{FF2B5EF4-FFF2-40B4-BE49-F238E27FC236}">
              <a16:creationId xmlns:a16="http://schemas.microsoft.com/office/drawing/2014/main" id="{480A0144-B366-42E5-948B-516BFB1A3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2639676"/>
          <a:ext cx="1657350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657225</xdr:colOff>
      <xdr:row>8</xdr:row>
      <xdr:rowOff>228600</xdr:rowOff>
    </xdr:from>
    <xdr:ext cx="2057400" cy="2057400"/>
    <xdr:pic>
      <xdr:nvPicPr>
        <xdr:cNvPr id="25" name="Obrázok 24" descr="http://vinci-play.com/wp-content/uploads/2015/08/0213-3-555x555.jpg">
          <a:extLst>
            <a:ext uri="{FF2B5EF4-FFF2-40B4-BE49-F238E27FC236}">
              <a16:creationId xmlns:a16="http://schemas.microsoft.com/office/drawing/2014/main" id="{2C348ADD-7910-411B-B40C-37312B94E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8524875"/>
          <a:ext cx="20574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657225</xdr:colOff>
      <xdr:row>8</xdr:row>
      <xdr:rowOff>228600</xdr:rowOff>
    </xdr:from>
    <xdr:ext cx="2057400" cy="2057400"/>
    <xdr:pic>
      <xdr:nvPicPr>
        <xdr:cNvPr id="26" name="Obrázok 25" descr="http://vinci-play.com/wp-content/uploads/2015/08/0213-3-555x555.jpg">
          <a:extLst>
            <a:ext uri="{FF2B5EF4-FFF2-40B4-BE49-F238E27FC236}">
              <a16:creationId xmlns:a16="http://schemas.microsoft.com/office/drawing/2014/main" id="{82881CB4-312F-4262-8DD6-358E4D699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8524875"/>
          <a:ext cx="20574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200025</xdr:colOff>
      <xdr:row>13</xdr:row>
      <xdr:rowOff>238125</xdr:rowOff>
    </xdr:from>
    <xdr:to>
      <xdr:col>2</xdr:col>
      <xdr:colOff>2705100</xdr:colOff>
      <xdr:row>13</xdr:row>
      <xdr:rowOff>2278294</xdr:rowOff>
    </xdr:to>
    <xdr:pic>
      <xdr:nvPicPr>
        <xdr:cNvPr id="31" name="Obrázok 30" descr="http://vinci-play.com/wp-content/uploads/2016/06/1409a-555x452.jpg">
          <a:extLst>
            <a:ext uri="{FF2B5EF4-FFF2-40B4-BE49-F238E27FC236}">
              <a16:creationId xmlns:a16="http://schemas.microsoft.com/office/drawing/2014/main" id="{43208896-FD68-4B78-B545-9B466533D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26527125"/>
          <a:ext cx="2505075" cy="2040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466726</xdr:colOff>
      <xdr:row>14</xdr:row>
      <xdr:rowOff>85726</xdr:rowOff>
    </xdr:from>
    <xdr:ext cx="2276474" cy="1624703"/>
    <xdr:pic>
      <xdr:nvPicPr>
        <xdr:cNvPr id="32" name="Obrázok 31" descr="http://vinci-play.com/wp-content/uploads/2014/12/0500-4-555x555.jpg">
          <a:extLst>
            <a:ext uri="{FF2B5EF4-FFF2-40B4-BE49-F238E27FC236}">
              <a16:creationId xmlns:a16="http://schemas.microsoft.com/office/drawing/2014/main" id="{B289E2F8-EBC2-45BC-BB7A-5AF9CA13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6" y="660082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466726</xdr:colOff>
      <xdr:row>14</xdr:row>
      <xdr:rowOff>85726</xdr:rowOff>
    </xdr:from>
    <xdr:ext cx="2276474" cy="1624703"/>
    <xdr:pic>
      <xdr:nvPicPr>
        <xdr:cNvPr id="33" name="Obrázok 32" descr="http://vinci-play.com/wp-content/uploads/2014/12/0500-4-555x555.jpg">
          <a:extLst>
            <a:ext uri="{FF2B5EF4-FFF2-40B4-BE49-F238E27FC236}">
              <a16:creationId xmlns:a16="http://schemas.microsoft.com/office/drawing/2014/main" id="{9614C439-838F-4410-B35D-5660C3156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6" y="660082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428625</xdr:colOff>
      <xdr:row>15</xdr:row>
      <xdr:rowOff>504825</xdr:rowOff>
    </xdr:from>
    <xdr:to>
      <xdr:col>2</xdr:col>
      <xdr:colOff>2858988</xdr:colOff>
      <xdr:row>15</xdr:row>
      <xdr:rowOff>1857375</xdr:rowOff>
    </xdr:to>
    <xdr:pic>
      <xdr:nvPicPr>
        <xdr:cNvPr id="34" name="Obrázok 33" descr="Súvisiaci obrázok">
          <a:extLst>
            <a:ext uri="{FF2B5EF4-FFF2-40B4-BE49-F238E27FC236}">
              <a16:creationId xmlns:a16="http://schemas.microsoft.com/office/drawing/2014/main" id="{59B47DDE-52AC-4ECE-B2E7-8DBE13956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1775400"/>
          <a:ext cx="2430363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466726</xdr:colOff>
      <xdr:row>9</xdr:row>
      <xdr:rowOff>85726</xdr:rowOff>
    </xdr:from>
    <xdr:ext cx="2276474" cy="1624703"/>
    <xdr:pic>
      <xdr:nvPicPr>
        <xdr:cNvPr id="37" name="Obrázok 36" descr="http://vinci-play.com/wp-content/uploads/2014/12/0500-4-555x555.jpg">
          <a:extLst>
            <a:ext uri="{FF2B5EF4-FFF2-40B4-BE49-F238E27FC236}">
              <a16:creationId xmlns:a16="http://schemas.microsoft.com/office/drawing/2014/main" id="{E8FCE30D-9034-4C8D-8B24-FD4CF49C7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6" y="452437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466726</xdr:colOff>
      <xdr:row>9</xdr:row>
      <xdr:rowOff>85726</xdr:rowOff>
    </xdr:from>
    <xdr:ext cx="2276474" cy="1624703"/>
    <xdr:pic>
      <xdr:nvPicPr>
        <xdr:cNvPr id="38" name="Obrázok 37" descr="http://vinci-play.com/wp-content/uploads/2014/12/0500-4-555x555.jpg">
          <a:extLst>
            <a:ext uri="{FF2B5EF4-FFF2-40B4-BE49-F238E27FC236}">
              <a16:creationId xmlns:a16="http://schemas.microsoft.com/office/drawing/2014/main" id="{D160FF3D-EEEA-42F3-BC26-A906E936A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6" y="4524376"/>
          <a:ext cx="2276474" cy="1624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504825</xdr:colOff>
      <xdr:row>16</xdr:row>
      <xdr:rowOff>155857</xdr:rowOff>
    </xdr:from>
    <xdr:to>
      <xdr:col>2</xdr:col>
      <xdr:colOff>2695575</xdr:colOff>
      <xdr:row>16</xdr:row>
      <xdr:rowOff>2462128</xdr:rowOff>
    </xdr:to>
    <xdr:pic>
      <xdr:nvPicPr>
        <xdr:cNvPr id="46" name="Obrázok 45" descr="http://vinci-play.com/wp-content/uploads/2014/12/ST_1422_R1R1_C2s-555x518.jpg">
          <a:extLst>
            <a:ext uri="{FF2B5EF4-FFF2-40B4-BE49-F238E27FC236}">
              <a16:creationId xmlns:a16="http://schemas.microsoft.com/office/drawing/2014/main" id="{5002C5DB-A409-4529-A2FA-F8887098C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29045182"/>
          <a:ext cx="2190750" cy="2306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628651</xdr:colOff>
      <xdr:row>19</xdr:row>
      <xdr:rowOff>161925</xdr:rowOff>
    </xdr:from>
    <xdr:to>
      <xdr:col>2</xdr:col>
      <xdr:colOff>2686051</xdr:colOff>
      <xdr:row>19</xdr:row>
      <xdr:rowOff>2219325</xdr:rowOff>
    </xdr:to>
    <xdr:pic>
      <xdr:nvPicPr>
        <xdr:cNvPr id="48" name="Obrázok 47" descr="http://vinci-play.com/wp-content/uploads/2014/12/0413-3-555x555.jpg">
          <a:extLst>
            <a:ext uri="{FF2B5EF4-FFF2-40B4-BE49-F238E27FC236}">
              <a16:creationId xmlns:a16="http://schemas.microsoft.com/office/drawing/2014/main" id="{B3CFDF8E-2AC1-49B5-9A31-99F2A4769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1" y="34061400"/>
          <a:ext cx="2057400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619126</xdr:colOff>
      <xdr:row>3</xdr:row>
      <xdr:rowOff>152401</xdr:rowOff>
    </xdr:from>
    <xdr:to>
      <xdr:col>2</xdr:col>
      <xdr:colOff>2447925</xdr:colOff>
      <xdr:row>3</xdr:row>
      <xdr:rowOff>1981200</xdr:rowOff>
    </xdr:to>
    <xdr:pic>
      <xdr:nvPicPr>
        <xdr:cNvPr id="51" name="Obrázok 50" descr="http://vinci-play.com/wp-content/uploads/2014/12/08041-555x555.jpg">
          <a:extLst>
            <a:ext uri="{FF2B5EF4-FFF2-40B4-BE49-F238E27FC236}">
              <a16:creationId xmlns:a16="http://schemas.microsoft.com/office/drawing/2014/main" id="{BA3D516C-4F9B-475A-9E32-811B29B3F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6" y="2514601"/>
          <a:ext cx="1828799" cy="1828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695325</xdr:colOff>
      <xdr:row>10</xdr:row>
      <xdr:rowOff>142876</xdr:rowOff>
    </xdr:from>
    <xdr:to>
      <xdr:col>2</xdr:col>
      <xdr:colOff>2371725</xdr:colOff>
      <xdr:row>10</xdr:row>
      <xdr:rowOff>1819276</xdr:rowOff>
    </xdr:to>
    <xdr:pic>
      <xdr:nvPicPr>
        <xdr:cNvPr id="52" name="Obrázok 51" descr="http://vinci-play.com/wp-content/uploads/2014/12/08041-555x555.jpg">
          <a:extLst>
            <a:ext uri="{FF2B5EF4-FFF2-40B4-BE49-F238E27FC236}">
              <a16:creationId xmlns:a16="http://schemas.microsoft.com/office/drawing/2014/main" id="{71008755-33BC-40B8-8176-0E1AA0CE1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16983076"/>
          <a:ext cx="167640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602116</xdr:colOff>
      <xdr:row>11</xdr:row>
      <xdr:rowOff>104774</xdr:rowOff>
    </xdr:from>
    <xdr:to>
      <xdr:col>2</xdr:col>
      <xdr:colOff>2800350</xdr:colOff>
      <xdr:row>11</xdr:row>
      <xdr:rowOff>2156459</xdr:rowOff>
    </xdr:to>
    <xdr:pic>
      <xdr:nvPicPr>
        <xdr:cNvPr id="27" name="Obrázok 26" descr="http://192.168.1.49/webmail/api/download/attachment/f019f4c1-39d5-4bef-9294-c196f2b52487/3144/0-1/Vinci_domcek_0815-2s-555x518.jpg?version=0&amp;sid=96e3dd9b910b1f55b5821f2bfbd60fab8d6e3886d881adeb33bb28a38e0463ce&amp;mode=view">
          <a:extLst>
            <a:ext uri="{FF2B5EF4-FFF2-40B4-BE49-F238E27FC236}">
              <a16:creationId xmlns:a16="http://schemas.microsoft.com/office/drawing/2014/main" id="{72B0A4F8-2197-4E51-9F44-8120691F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5666" y="19021424"/>
          <a:ext cx="2198234" cy="2051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619125</xdr:colOff>
      <xdr:row>17</xdr:row>
      <xdr:rowOff>361950</xdr:rowOff>
    </xdr:from>
    <xdr:to>
      <xdr:col>2</xdr:col>
      <xdr:colOff>2514600</xdr:colOff>
      <xdr:row>17</xdr:row>
      <xdr:rowOff>2257425</xdr:rowOff>
    </xdr:to>
    <xdr:pic>
      <xdr:nvPicPr>
        <xdr:cNvPr id="28" name="Obrázok 27" descr="http://vinci-play.com/wp-content/uploads/2014/12/09061-555x555.jpg">
          <a:extLst>
            <a:ext uri="{FF2B5EF4-FFF2-40B4-BE49-F238E27FC236}">
              <a16:creationId xmlns:a16="http://schemas.microsoft.com/office/drawing/2014/main" id="{1BBABD05-E45D-4FD5-90BF-1E2EBA8C1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31756350"/>
          <a:ext cx="1895475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0"/>
  <sheetViews>
    <sheetView tabSelected="1" topLeftCell="A16" zoomScale="53" zoomScaleNormal="53" workbookViewId="0">
      <selection activeCell="H15" sqref="H15"/>
    </sheetView>
  </sheetViews>
  <sheetFormatPr defaultRowHeight="15" x14ac:dyDescent="0.25"/>
  <cols>
    <col min="1" max="1" width="5.28515625" customWidth="1"/>
    <col min="2" max="2" width="20.7109375" customWidth="1"/>
    <col min="3" max="3" width="52.42578125" customWidth="1"/>
    <col min="4" max="4" width="38.42578125" customWidth="1"/>
    <col min="5" max="5" width="20.42578125" customWidth="1"/>
    <col min="6" max="6" width="14.7109375" customWidth="1"/>
    <col min="7" max="10" width="15" customWidth="1"/>
    <col min="11" max="11" width="12.7109375" customWidth="1"/>
    <col min="12" max="12" width="22.42578125" customWidth="1"/>
  </cols>
  <sheetData>
    <row r="1" spans="1:12" ht="49.5" customHeight="1" x14ac:dyDescent="0.5">
      <c r="A1" s="3"/>
      <c r="B1" s="24" t="s">
        <v>43</v>
      </c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2" s="2" customFormat="1" ht="30.75" customHeight="1" x14ac:dyDescent="0.25">
      <c r="A2" s="4" t="s">
        <v>4</v>
      </c>
      <c r="B2" s="4" t="s">
        <v>2</v>
      </c>
      <c r="C2" s="4" t="s">
        <v>0</v>
      </c>
      <c r="D2" s="4" t="s">
        <v>1</v>
      </c>
      <c r="E2" s="5" t="s">
        <v>35</v>
      </c>
      <c r="F2" s="5" t="s">
        <v>36</v>
      </c>
      <c r="G2" s="5" t="s">
        <v>37</v>
      </c>
      <c r="H2" s="5" t="s">
        <v>44</v>
      </c>
      <c r="I2" s="5" t="s">
        <v>38</v>
      </c>
      <c r="J2" s="5" t="s">
        <v>6</v>
      </c>
      <c r="K2" s="5" t="s">
        <v>3</v>
      </c>
      <c r="L2" s="5" t="s">
        <v>8</v>
      </c>
    </row>
    <row r="3" spans="1:12" ht="140.25" customHeight="1" x14ac:dyDescent="0.25">
      <c r="A3" s="4">
        <v>1</v>
      </c>
      <c r="B3" s="36" t="s">
        <v>11</v>
      </c>
      <c r="C3" s="3"/>
      <c r="D3" s="6" t="s">
        <v>7</v>
      </c>
      <c r="E3" s="8" t="s">
        <v>5</v>
      </c>
      <c r="F3" s="18">
        <v>0</v>
      </c>
      <c r="G3" s="22">
        <v>0</v>
      </c>
      <c r="H3" s="22">
        <v>0</v>
      </c>
      <c r="I3" s="18">
        <v>0</v>
      </c>
      <c r="J3" s="7">
        <v>2</v>
      </c>
      <c r="K3" s="19">
        <f t="shared" ref="K3:K9" si="0">(F3+G3+I3)*J3</f>
        <v>0</v>
      </c>
      <c r="L3" s="37">
        <f>SUM(K3:K4)</f>
        <v>0</v>
      </c>
    </row>
    <row r="4" spans="1:12" ht="163.5" customHeight="1" x14ac:dyDescent="0.25">
      <c r="A4" s="4">
        <v>2</v>
      </c>
      <c r="B4" s="36"/>
      <c r="C4" s="3"/>
      <c r="D4" s="6" t="s">
        <v>30</v>
      </c>
      <c r="E4" s="8" t="s">
        <v>31</v>
      </c>
      <c r="F4" s="18">
        <v>0</v>
      </c>
      <c r="G4" s="22">
        <v>0</v>
      </c>
      <c r="H4" s="22">
        <v>0</v>
      </c>
      <c r="I4" s="18">
        <v>0</v>
      </c>
      <c r="J4" s="7">
        <v>1</v>
      </c>
      <c r="K4" s="19">
        <f t="shared" si="0"/>
        <v>0</v>
      </c>
      <c r="L4" s="37"/>
    </row>
    <row r="5" spans="1:12" ht="142.5" customHeight="1" x14ac:dyDescent="0.25">
      <c r="A5" s="4">
        <v>3</v>
      </c>
      <c r="B5" s="36" t="s">
        <v>10</v>
      </c>
      <c r="C5" s="3"/>
      <c r="D5" s="6" t="s">
        <v>7</v>
      </c>
      <c r="E5" s="8" t="s">
        <v>5</v>
      </c>
      <c r="F5" s="18">
        <v>0</v>
      </c>
      <c r="G5" s="22">
        <v>0</v>
      </c>
      <c r="H5" s="22">
        <v>0</v>
      </c>
      <c r="I5" s="18">
        <v>0</v>
      </c>
      <c r="J5" s="7">
        <v>2</v>
      </c>
      <c r="K5" s="19">
        <f t="shared" si="0"/>
        <v>0</v>
      </c>
      <c r="L5" s="37">
        <f>SUM(K5:K6)</f>
        <v>0</v>
      </c>
    </row>
    <row r="6" spans="1:12" ht="189" customHeight="1" x14ac:dyDescent="0.25">
      <c r="A6" s="4">
        <v>4</v>
      </c>
      <c r="B6" s="36"/>
      <c r="C6" s="3"/>
      <c r="D6" s="6" t="s">
        <v>9</v>
      </c>
      <c r="E6" s="8" t="s">
        <v>29</v>
      </c>
      <c r="F6" s="18">
        <v>0</v>
      </c>
      <c r="G6" s="22">
        <v>0</v>
      </c>
      <c r="H6" s="22">
        <v>0</v>
      </c>
      <c r="I6" s="18">
        <v>0</v>
      </c>
      <c r="J6" s="7">
        <v>1</v>
      </c>
      <c r="K6" s="19">
        <f t="shared" si="0"/>
        <v>0</v>
      </c>
      <c r="L6" s="37"/>
    </row>
    <row r="7" spans="1:12" ht="140.25" customHeight="1" x14ac:dyDescent="0.25">
      <c r="A7" s="4">
        <v>5</v>
      </c>
      <c r="B7" s="36" t="s">
        <v>13</v>
      </c>
      <c r="C7" s="3"/>
      <c r="D7" s="6" t="s">
        <v>7</v>
      </c>
      <c r="E7" s="8" t="s">
        <v>5</v>
      </c>
      <c r="F7" s="18">
        <v>0</v>
      </c>
      <c r="G7" s="22">
        <v>0</v>
      </c>
      <c r="H7" s="22">
        <v>0</v>
      </c>
      <c r="I7" s="18">
        <v>0</v>
      </c>
      <c r="J7" s="7">
        <v>2</v>
      </c>
      <c r="K7" s="19">
        <f t="shared" si="0"/>
        <v>0</v>
      </c>
      <c r="L7" s="37">
        <f>SUM(K7:K9)</f>
        <v>0</v>
      </c>
    </row>
    <row r="8" spans="1:12" ht="164.25" customHeight="1" x14ac:dyDescent="0.25">
      <c r="A8" s="4">
        <v>6</v>
      </c>
      <c r="B8" s="36"/>
      <c r="C8" s="3"/>
      <c r="D8" s="6" t="s">
        <v>12</v>
      </c>
      <c r="E8" s="10" t="s">
        <v>40</v>
      </c>
      <c r="F8" s="18">
        <v>0</v>
      </c>
      <c r="G8" s="22">
        <v>0</v>
      </c>
      <c r="H8" s="22">
        <v>0</v>
      </c>
      <c r="I8" s="18">
        <v>0</v>
      </c>
      <c r="J8" s="7">
        <v>1</v>
      </c>
      <c r="K8" s="19">
        <f t="shared" si="0"/>
        <v>0</v>
      </c>
      <c r="L8" s="37"/>
    </row>
    <row r="9" spans="1:12" ht="195.75" customHeight="1" x14ac:dyDescent="0.25">
      <c r="A9" s="4">
        <v>7</v>
      </c>
      <c r="B9" s="36"/>
      <c r="C9" s="3"/>
      <c r="D9" s="6" t="s">
        <v>9</v>
      </c>
      <c r="E9" s="8" t="s">
        <v>29</v>
      </c>
      <c r="F9" s="18">
        <v>0</v>
      </c>
      <c r="G9" s="22">
        <v>0</v>
      </c>
      <c r="H9" s="22">
        <v>0</v>
      </c>
      <c r="I9" s="18">
        <v>0</v>
      </c>
      <c r="J9" s="7">
        <v>1</v>
      </c>
      <c r="K9" s="19">
        <f t="shared" si="0"/>
        <v>0</v>
      </c>
      <c r="L9" s="37"/>
    </row>
    <row r="10" spans="1:12" ht="140.25" customHeight="1" x14ac:dyDescent="0.25">
      <c r="A10" s="4">
        <v>8</v>
      </c>
      <c r="B10" s="36" t="s">
        <v>14</v>
      </c>
      <c r="C10" s="3"/>
      <c r="D10" s="6" t="s">
        <v>7</v>
      </c>
      <c r="E10" s="8" t="s">
        <v>5</v>
      </c>
      <c r="F10" s="18">
        <v>0</v>
      </c>
      <c r="G10" s="22">
        <v>0</v>
      </c>
      <c r="H10" s="22">
        <v>0</v>
      </c>
      <c r="I10" s="18">
        <v>0</v>
      </c>
      <c r="J10" s="7">
        <v>2</v>
      </c>
      <c r="K10" s="19">
        <f t="shared" ref="K10" si="1">(F10+G10+I10)*J10</f>
        <v>0</v>
      </c>
      <c r="L10" s="37">
        <f>SUM(K10:K12)</f>
        <v>0</v>
      </c>
    </row>
    <row r="11" spans="1:12" ht="163.5" customHeight="1" x14ac:dyDescent="0.25">
      <c r="A11" s="4">
        <v>9</v>
      </c>
      <c r="B11" s="36"/>
      <c r="C11" s="3"/>
      <c r="D11" s="6" t="s">
        <v>30</v>
      </c>
      <c r="E11" s="8" t="s">
        <v>28</v>
      </c>
      <c r="F11" s="18">
        <v>0</v>
      </c>
      <c r="G11" s="22">
        <v>0</v>
      </c>
      <c r="H11" s="22">
        <v>0</v>
      </c>
      <c r="I11" s="18">
        <v>0</v>
      </c>
      <c r="J11" s="17">
        <v>1</v>
      </c>
      <c r="K11" s="19">
        <f>(F11+G11+I11)*J11</f>
        <v>0</v>
      </c>
      <c r="L11" s="37"/>
    </row>
    <row r="12" spans="1:12" ht="195.75" customHeight="1" x14ac:dyDescent="0.25">
      <c r="A12" s="4">
        <v>10</v>
      </c>
      <c r="B12" s="36"/>
      <c r="D12" s="6" t="s">
        <v>33</v>
      </c>
      <c r="E12" s="8" t="s">
        <v>28</v>
      </c>
      <c r="F12" s="18">
        <v>0</v>
      </c>
      <c r="G12" s="22">
        <v>0</v>
      </c>
      <c r="H12" s="22">
        <v>0</v>
      </c>
      <c r="I12" s="18">
        <v>0</v>
      </c>
      <c r="J12" s="7">
        <v>1</v>
      </c>
      <c r="K12" s="19">
        <f>(F12+G12+I12)*J12</f>
        <v>0</v>
      </c>
      <c r="L12" s="37"/>
    </row>
    <row r="13" spans="1:12" s="12" customFormat="1" ht="75.75" customHeight="1" x14ac:dyDescent="0.25">
      <c r="A13" s="11"/>
      <c r="B13" s="11"/>
      <c r="C13" s="38" t="s">
        <v>41</v>
      </c>
      <c r="D13" s="38"/>
      <c r="E13" s="38"/>
      <c r="F13" s="38"/>
      <c r="G13" s="38"/>
      <c r="H13" s="38"/>
      <c r="I13" s="38"/>
      <c r="J13" s="38"/>
      <c r="K13" s="38"/>
      <c r="L13" s="20">
        <f>SUM(L3:L12)</f>
        <v>0</v>
      </c>
    </row>
    <row r="14" spans="1:12" ht="225.75" customHeight="1" x14ac:dyDescent="0.25">
      <c r="A14" s="4">
        <v>11</v>
      </c>
      <c r="B14" s="8" t="s">
        <v>15</v>
      </c>
      <c r="C14" s="3"/>
      <c r="D14" s="6" t="s">
        <v>16</v>
      </c>
      <c r="E14" s="8" t="s">
        <v>17</v>
      </c>
      <c r="F14" s="18">
        <v>0</v>
      </c>
      <c r="G14" s="18">
        <v>0</v>
      </c>
      <c r="H14" s="22">
        <v>0</v>
      </c>
      <c r="I14" s="18">
        <v>0</v>
      </c>
      <c r="J14" s="7">
        <v>1</v>
      </c>
      <c r="K14" s="19">
        <f t="shared" ref="K14:K20" si="2">(F14+G14+I14)*J14</f>
        <v>0</v>
      </c>
      <c r="L14" s="20">
        <f>SUM(K14)</f>
        <v>0</v>
      </c>
    </row>
    <row r="15" spans="1:12" ht="162.75" customHeight="1" x14ac:dyDescent="0.25">
      <c r="A15" s="4">
        <v>12</v>
      </c>
      <c r="B15" s="30" t="s">
        <v>18</v>
      </c>
      <c r="C15" s="3"/>
      <c r="D15" s="6" t="s">
        <v>7</v>
      </c>
      <c r="E15" s="10" t="s">
        <v>5</v>
      </c>
      <c r="F15" s="18">
        <v>0</v>
      </c>
      <c r="G15" s="22">
        <v>0</v>
      </c>
      <c r="H15" s="18">
        <v>0</v>
      </c>
      <c r="I15" s="18">
        <v>0</v>
      </c>
      <c r="J15" s="7">
        <v>2</v>
      </c>
      <c r="K15" s="19">
        <f t="shared" si="2"/>
        <v>0</v>
      </c>
      <c r="L15" s="27">
        <f>SUM(K15:K19)</f>
        <v>0</v>
      </c>
    </row>
    <row r="16" spans="1:12" ht="197.25" customHeight="1" x14ac:dyDescent="0.25">
      <c r="A16" s="4">
        <v>13</v>
      </c>
      <c r="B16" s="31"/>
      <c r="C16" s="3"/>
      <c r="D16" s="6" t="s">
        <v>25</v>
      </c>
      <c r="E16" s="10" t="s">
        <v>21</v>
      </c>
      <c r="F16" s="18">
        <v>0</v>
      </c>
      <c r="G16" s="18">
        <v>0</v>
      </c>
      <c r="H16" s="39">
        <v>0</v>
      </c>
      <c r="I16" s="18">
        <v>0</v>
      </c>
      <c r="J16" s="7">
        <v>1</v>
      </c>
      <c r="K16" s="19">
        <f t="shared" si="2"/>
        <v>0</v>
      </c>
      <c r="L16" s="28"/>
    </row>
    <row r="17" spans="1:26" ht="197.25" customHeight="1" x14ac:dyDescent="0.25">
      <c r="A17" s="4">
        <v>14</v>
      </c>
      <c r="B17" s="31"/>
      <c r="C17" s="3"/>
      <c r="D17" s="6" t="s">
        <v>20</v>
      </c>
      <c r="E17" s="10" t="s">
        <v>22</v>
      </c>
      <c r="F17" s="18">
        <v>0</v>
      </c>
      <c r="G17" s="18">
        <v>0</v>
      </c>
      <c r="H17" s="39">
        <v>0</v>
      </c>
      <c r="I17" s="18">
        <v>0</v>
      </c>
      <c r="J17" s="7">
        <v>1</v>
      </c>
      <c r="K17" s="19">
        <f t="shared" si="2"/>
        <v>0</v>
      </c>
      <c r="L17" s="28"/>
    </row>
    <row r="18" spans="1:26" ht="197.25" customHeight="1" x14ac:dyDescent="0.25">
      <c r="A18" s="4"/>
      <c r="B18" s="31"/>
      <c r="D18" s="6" t="s">
        <v>34</v>
      </c>
      <c r="E18" s="10"/>
      <c r="F18" s="18">
        <v>0</v>
      </c>
      <c r="G18" s="22">
        <v>0</v>
      </c>
      <c r="H18" s="22">
        <v>0</v>
      </c>
      <c r="I18" s="18">
        <v>0</v>
      </c>
      <c r="J18" s="7">
        <v>1</v>
      </c>
      <c r="K18" s="19">
        <f t="shared" si="2"/>
        <v>0</v>
      </c>
      <c r="L18" s="28"/>
    </row>
    <row r="19" spans="1:26" ht="221.25" customHeight="1" x14ac:dyDescent="0.25">
      <c r="A19" s="4">
        <v>15</v>
      </c>
      <c r="B19" s="32"/>
      <c r="C19" s="10" t="s">
        <v>32</v>
      </c>
      <c r="D19" s="6"/>
      <c r="E19" s="10" t="s">
        <v>23</v>
      </c>
      <c r="F19" s="18">
        <v>0</v>
      </c>
      <c r="G19" s="18">
        <v>0</v>
      </c>
      <c r="H19" s="18">
        <v>0</v>
      </c>
      <c r="I19" s="18">
        <v>0</v>
      </c>
      <c r="J19" s="7">
        <v>1</v>
      </c>
      <c r="K19" s="19">
        <f t="shared" si="2"/>
        <v>0</v>
      </c>
      <c r="L19" s="29"/>
    </row>
    <row r="20" spans="1:26" ht="197.25" customHeight="1" x14ac:dyDescent="0.25">
      <c r="A20" s="4">
        <v>16</v>
      </c>
      <c r="B20" s="10" t="s">
        <v>24</v>
      </c>
      <c r="C20" s="3"/>
      <c r="D20" s="6" t="s">
        <v>26</v>
      </c>
      <c r="E20" s="10" t="s">
        <v>27</v>
      </c>
      <c r="F20" s="18">
        <v>0</v>
      </c>
      <c r="G20" s="22">
        <v>0</v>
      </c>
      <c r="H20" s="22">
        <v>0</v>
      </c>
      <c r="I20" s="18">
        <v>0</v>
      </c>
      <c r="J20" s="7">
        <v>1</v>
      </c>
      <c r="K20" s="19">
        <f t="shared" si="2"/>
        <v>0</v>
      </c>
      <c r="L20" s="20">
        <f>K20</f>
        <v>0</v>
      </c>
      <c r="Z20" s="16"/>
    </row>
    <row r="21" spans="1:26" ht="32.25" customHeight="1" x14ac:dyDescent="0.35">
      <c r="A21" s="9"/>
      <c r="B21" s="9"/>
      <c r="C21" s="33" t="s">
        <v>19</v>
      </c>
      <c r="D21" s="34"/>
      <c r="E21" s="34"/>
      <c r="F21" s="34"/>
      <c r="G21" s="34"/>
      <c r="H21" s="34"/>
      <c r="I21" s="34"/>
      <c r="J21" s="34"/>
      <c r="K21" s="35"/>
      <c r="L21" s="20">
        <f>SUM(L14:L20)</f>
        <v>0</v>
      </c>
    </row>
    <row r="22" spans="1:26" ht="35.25" customHeight="1" x14ac:dyDescent="0.4">
      <c r="C22" s="13" t="s">
        <v>39</v>
      </c>
      <c r="D22" s="14"/>
      <c r="E22" s="14"/>
      <c r="F22" s="15"/>
      <c r="G22" s="15"/>
      <c r="H22" s="15"/>
      <c r="I22" s="15"/>
      <c r="J22" s="15"/>
      <c r="K22" s="15"/>
      <c r="L22" s="21">
        <f>L21+L13</f>
        <v>0</v>
      </c>
    </row>
    <row r="23" spans="1:26" ht="39" customHeight="1" x14ac:dyDescent="0.4">
      <c r="D23" s="1"/>
      <c r="E23" s="23" t="s">
        <v>42</v>
      </c>
      <c r="F23" s="23"/>
      <c r="G23" s="23"/>
      <c r="H23" s="23"/>
      <c r="I23" s="23"/>
    </row>
    <row r="24" spans="1:26" ht="99.95" customHeight="1" x14ac:dyDescent="0.25">
      <c r="D24" s="1"/>
      <c r="E24" s="1"/>
    </row>
    <row r="25" spans="1:26" ht="99.95" customHeight="1" x14ac:dyDescent="0.25">
      <c r="D25" s="1"/>
      <c r="E25" s="1"/>
    </row>
    <row r="26" spans="1:26" ht="99.95" customHeight="1" x14ac:dyDescent="0.25">
      <c r="D26" s="1"/>
      <c r="E26" s="1"/>
    </row>
    <row r="27" spans="1:26" ht="99.95" customHeight="1" x14ac:dyDescent="0.25">
      <c r="D27" s="1"/>
      <c r="E27" s="1"/>
    </row>
    <row r="28" spans="1:26" x14ac:dyDescent="0.25">
      <c r="D28" s="1"/>
      <c r="E28" s="1"/>
    </row>
    <row r="29" spans="1:26" x14ac:dyDescent="0.25">
      <c r="D29" s="1"/>
      <c r="E29" s="1"/>
    </row>
    <row r="30" spans="1:26" x14ac:dyDescent="0.25">
      <c r="D30" s="1"/>
      <c r="E30" s="1"/>
    </row>
  </sheetData>
  <mergeCells count="14">
    <mergeCell ref="E23:I23"/>
    <mergeCell ref="B1:L1"/>
    <mergeCell ref="L15:L19"/>
    <mergeCell ref="B15:B19"/>
    <mergeCell ref="C21:K21"/>
    <mergeCell ref="B10:B12"/>
    <mergeCell ref="L10:L12"/>
    <mergeCell ref="C13:K13"/>
    <mergeCell ref="B3:B4"/>
    <mergeCell ref="L3:L4"/>
    <mergeCell ref="B5:B6"/>
    <mergeCell ref="L5:L6"/>
    <mergeCell ref="B7:B9"/>
    <mergeCell ref="L7:L9"/>
  </mergeCells>
  <pageMargins left="0" right="0" top="0" bottom="0" header="0" footer="0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cp:lastPrinted>2018-06-19T08:23:18Z</cp:lastPrinted>
  <dcterms:created xsi:type="dcterms:W3CDTF">2018-04-27T05:47:50Z</dcterms:created>
  <dcterms:modified xsi:type="dcterms:W3CDTF">2018-06-21T10:34:16Z</dcterms:modified>
</cp:coreProperties>
</file>