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" yWindow="-15" windowWidth="13440" windowHeight="12690"/>
  </bookViews>
  <sheets>
    <sheet name="vv" sheetId="3" r:id="rId1"/>
  </sheets>
  <definedNames>
    <definedName name="_xlnm.Print_Titles" localSheetId="0">vv!$1:$13</definedName>
    <definedName name="_xlnm.Print_Area" localSheetId="0">vv!$A$1:$J$75</definedName>
  </definedNames>
  <calcPr calcId="145621"/>
</workbook>
</file>

<file path=xl/calcChain.xml><?xml version="1.0" encoding="utf-8"?>
<calcChain xmlns="http://schemas.openxmlformats.org/spreadsheetml/2006/main">
  <c r="G39" i="3" l="1"/>
  <c r="G38" i="3"/>
  <c r="G71" i="3" l="1"/>
  <c r="G29" i="3" l="1"/>
  <c r="G46" i="3" l="1"/>
  <c r="G67" i="3"/>
  <c r="G66" i="3"/>
  <c r="G43" i="3"/>
  <c r="G45" i="3"/>
  <c r="G44" i="3"/>
  <c r="G61" i="3"/>
  <c r="G60" i="3"/>
  <c r="G59" i="3"/>
  <c r="G58" i="3"/>
  <c r="G57" i="3"/>
  <c r="G56" i="3"/>
  <c r="G55" i="3"/>
  <c r="G54" i="3"/>
  <c r="G31" i="3"/>
  <c r="G30" i="3"/>
  <c r="G28" i="3"/>
  <c r="G27" i="3"/>
  <c r="G26" i="3"/>
  <c r="G25" i="3"/>
  <c r="G24" i="3"/>
  <c r="G23" i="3"/>
  <c r="G41" i="3"/>
  <c r="G40" i="3"/>
  <c r="G37" i="3"/>
  <c r="G36" i="3"/>
  <c r="G21" i="3"/>
  <c r="G53" i="3" l="1"/>
  <c r="G42" i="3"/>
  <c r="G35" i="3"/>
  <c r="G18" i="3"/>
  <c r="G19" i="3"/>
  <c r="G20" i="3"/>
  <c r="G22" i="3"/>
  <c r="G32" i="3"/>
  <c r="G33" i="3"/>
  <c r="G34" i="3"/>
  <c r="G52" i="3" l="1"/>
  <c r="G48" i="3"/>
  <c r="G49" i="3"/>
  <c r="G50" i="3"/>
  <c r="G51" i="3"/>
  <c r="G47" i="3" l="1"/>
  <c r="G16" i="3"/>
  <c r="G17" i="3"/>
  <c r="G63" i="3"/>
  <c r="G64" i="3"/>
  <c r="G65" i="3"/>
  <c r="G68" i="3"/>
  <c r="G69" i="3"/>
  <c r="G70" i="3"/>
  <c r="G73" i="3"/>
  <c r="G72" i="3" s="1"/>
  <c r="G62" i="3" l="1"/>
  <c r="G15" i="3"/>
  <c r="G14" i="3" l="1"/>
  <c r="G75" i="3" s="1"/>
</calcChain>
</file>

<file path=xl/comments1.xml><?xml version="1.0" encoding="utf-8"?>
<comments xmlns="http://schemas.openxmlformats.org/spreadsheetml/2006/main">
  <authors>
    <author>RP</author>
  </authors>
  <commentList>
    <comment ref="I11" authorId="0">
      <text>
        <r>
          <rPr>
            <b/>
            <sz val="8"/>
            <color indexed="81"/>
            <rFont val="Tahoma"/>
            <charset val="238"/>
          </rPr>
          <t>ZT:</t>
        </r>
        <r>
          <rPr>
            <sz val="8"/>
            <color indexed="81"/>
            <rFont val="Tahoma"/>
            <charset val="238"/>
          </rPr>
          <t xml:space="preserve">
Typ polozky slouzi k rozdeleni nakladu do skupin na Krycim listu.
Hodnotu lze zvolit na zacatku, nacist z Arriby, nebo dodatecne upravit v tomto sloupci.</t>
        </r>
      </text>
    </comment>
  </commentList>
</comments>
</file>

<file path=xl/sharedStrings.xml><?xml version="1.0" encoding="utf-8"?>
<sst xmlns="http://schemas.openxmlformats.org/spreadsheetml/2006/main" count="217" uniqueCount="143">
  <si>
    <t>C</t>
  </si>
  <si>
    <t>Stavba:</t>
  </si>
  <si>
    <t>Objekt:</t>
  </si>
  <si>
    <t>Časť:</t>
  </si>
  <si>
    <t>Objednávateľ:</t>
  </si>
  <si>
    <t>Zhotoviteľ:</t>
  </si>
  <si>
    <t>Dátum:</t>
  </si>
  <si>
    <t>Popis</t>
  </si>
  <si>
    <t>Cena celkom</t>
  </si>
  <si>
    <t>JKSO:</t>
  </si>
  <si>
    <t>P.Č.</t>
  </si>
  <si>
    <t>Kód položky</t>
  </si>
  <si>
    <t>MJ</t>
  </si>
  <si>
    <t>Množstvo celkom</t>
  </si>
  <si>
    <t>Cena jednotková</t>
  </si>
  <si>
    <t>Sadzba DPH</t>
  </si>
  <si>
    <t>Typ položky</t>
  </si>
  <si>
    <t>Úroveň</t>
  </si>
  <si>
    <t/>
  </si>
  <si>
    <t>LZ</t>
  </si>
  <si>
    <t xml:space="preserve">Práce a dodávky HSV   </t>
  </si>
  <si>
    <t>H1</t>
  </si>
  <si>
    <t xml:space="preserve">Zemné práce   </t>
  </si>
  <si>
    <t>H2</t>
  </si>
  <si>
    <t>m2</t>
  </si>
  <si>
    <t>P</t>
  </si>
  <si>
    <t>m3</t>
  </si>
  <si>
    <t>ks</t>
  </si>
  <si>
    <t>m</t>
  </si>
  <si>
    <t>171201201</t>
  </si>
  <si>
    <t xml:space="preserve">Uloženie sypaniny na skládky do 100 m3   </t>
  </si>
  <si>
    <t>t</t>
  </si>
  <si>
    <t>180402111</t>
  </si>
  <si>
    <t xml:space="preserve">Založenie trávnika parkového výsevom v rovine do 1:5   </t>
  </si>
  <si>
    <t>0057211200</t>
  </si>
  <si>
    <t xml:space="preserve">Trávové semeno - parková zmes   </t>
  </si>
  <si>
    <t>kg</t>
  </si>
  <si>
    <t xml:space="preserve">Komunikácie   </t>
  </si>
  <si>
    <t>573211111</t>
  </si>
  <si>
    <t xml:space="preserve">Postrek asfaltový spojovací bez posypu kamenivom z asfaltu cestného v množstve od 0,50 do 0,70 kg/m2   </t>
  </si>
  <si>
    <t xml:space="preserve">Ostatné konštrukcie a práce-búranie   </t>
  </si>
  <si>
    <t>919735112</t>
  </si>
  <si>
    <t xml:space="preserve">Rezanie existujúceho asfaltového krytu alebo podkladu hĺbky nad 50 do 100 mm   </t>
  </si>
  <si>
    <t>979082315</t>
  </si>
  <si>
    <t xml:space="preserve">Vodorovná doprava sutiny a vybúraných hmôt bez naloženia ale so zložením do 3000 m   </t>
  </si>
  <si>
    <t>979082319</t>
  </si>
  <si>
    <t xml:space="preserve">Príplatok k cenám za každých ďalších aj začatých 1000 m   </t>
  </si>
  <si>
    <t>979086112</t>
  </si>
  <si>
    <t xml:space="preserve">Nakladanie alebo prekladanie na dopravný prostriedok pri vodorovnej doprave sutiny a vybúraných hmôt   </t>
  </si>
  <si>
    <t>979089012</t>
  </si>
  <si>
    <t xml:space="preserve">Poplatok za skladovanie - betón, tehly, dlaždice (17 01 ), ostatné   </t>
  </si>
  <si>
    <t>979089212</t>
  </si>
  <si>
    <t xml:space="preserve">Poplatok za skladovanie - bitúmenové zmesi, uholný decht, dechtové výrobky (17 03 ), ostatné   </t>
  </si>
  <si>
    <t>Celkom</t>
  </si>
  <si>
    <t>Mesto Partizánske</t>
  </si>
  <si>
    <t>Presun hmôt HSV</t>
  </si>
  <si>
    <t>998225111</t>
  </si>
  <si>
    <t>Presun hmôt pre pozemnú komunikáciu a letisko s krytom asfaltovým akejkoľvek dĺžky objektu</t>
  </si>
  <si>
    <t>121101111</t>
  </si>
  <si>
    <t>Odstránenie ornice s vodor. premiestn. na hromady, so zložením na vzdialenosť do 100 m a do 100m3</t>
  </si>
  <si>
    <t>162501102</t>
  </si>
  <si>
    <t xml:space="preserve">Vodorovné premiestnenie výkopku  po spevnenej ceste z  horniny tr.1-4, do 100 m3 na vzdialenosť do 3000 m </t>
  </si>
  <si>
    <t>162501105</t>
  </si>
  <si>
    <t>Vodorovné premiestnenie výkopku  po spevnenej ceste z  horniny tr.1-4, do 100 m3, príplatok k cene za každých ďalšich a začatých 1000 m</t>
  </si>
  <si>
    <t>171209002</t>
  </si>
  <si>
    <t>564782111</t>
  </si>
  <si>
    <t>577141112</t>
  </si>
  <si>
    <t>Betón asfaltový po zhutnení I.tr. strednozrnný AC 11 (ABS) hr.40mm - obrusný</t>
  </si>
  <si>
    <t>Betón asfaltový po zhutnení I.tr. strednozrnný AC 11 (ABS) hr.50mm - vyrovnávacia vrstva</t>
  </si>
  <si>
    <t>577141111</t>
  </si>
  <si>
    <t>457621411</t>
  </si>
  <si>
    <t>113107223</t>
  </si>
  <si>
    <t>113107241</t>
  </si>
  <si>
    <t>113307231</t>
  </si>
  <si>
    <t xml:space="preserve">Odstránenie podkladu v ploche nad 200 m2 z betónu prostého, hr. vrstvy do 150 mm,  -0,22500t   </t>
  </si>
  <si>
    <t>Zakladanie</t>
  </si>
  <si>
    <t>HSV</t>
  </si>
  <si>
    <t xml:space="preserve">Podklad alebo kryt z kameniva hrubého drveného veľ. 32-63mm(vibr.štrk) po zhut.hr. 300 mm   </t>
  </si>
  <si>
    <t>567122115</t>
  </si>
  <si>
    <t xml:space="preserve">Podklad z kameniva spevneného cementom s rozprestrením a zhutnením, KSC I, po zhutnení hr. 200 mm   </t>
  </si>
  <si>
    <t>211971121</t>
  </si>
  <si>
    <t>6936651300</t>
  </si>
  <si>
    <t>Geotextília netkaná polypropylénová Tatratex PP 300</t>
  </si>
  <si>
    <t>289971211</t>
  </si>
  <si>
    <t>Zhotovenie vrstvy z geotextílie na upravenom povrchu v sklone do 1 : 5 , šírky od 0 do 3 m</t>
  </si>
  <si>
    <t>Zhotov. oplášt. výplne z geotext. v ryhe, v jame alebo v záreze pri rozvinutej šírke oplášt. od 0 do 5 m - vsakovacie jamy</t>
  </si>
  <si>
    <t>131201101</t>
  </si>
  <si>
    <t xml:space="preserve">Výkop nezapaženej jamy v hornine 3, do 100 m3   </t>
  </si>
  <si>
    <t>131201109</t>
  </si>
  <si>
    <t>132201102</t>
  </si>
  <si>
    <t xml:space="preserve">Výkop ryhy do šírky 600 mm v horn.3 nad 100 m3   </t>
  </si>
  <si>
    <t xml:space="preserve">Príplatok k cenám za lepivosť pri hĺbení rýh š. do 600 mm v hornine 3   </t>
  </si>
  <si>
    <t xml:space="preserve">Príplatok k cenám za lepivosť pri hĺbení jám v hornine 3   </t>
  </si>
  <si>
    <t>132201109</t>
  </si>
  <si>
    <t>181301105</t>
  </si>
  <si>
    <t>Rozprestretie ornice v rovine, plocha do 500 m2,hr.do 300 mm</t>
  </si>
  <si>
    <t>175101101</t>
  </si>
  <si>
    <t xml:space="preserve">Obsyp potrubia sypaninou z vhodných hornín 1 až 4 bez prehodenia sypaniny   </t>
  </si>
  <si>
    <t>5833118300</t>
  </si>
  <si>
    <t xml:space="preserve">Kamenivo ťažené drobné 0-4 z   </t>
  </si>
  <si>
    <t>174101001</t>
  </si>
  <si>
    <t xml:space="preserve">Zásyp sypaninou so zhutnením jám, šachiet, rýh, zárezov alebo okolo objektov do 100 m3   </t>
  </si>
  <si>
    <t>167101101</t>
  </si>
  <si>
    <t xml:space="preserve">Nakladanie neuľahnutého výkopku z hornín tr.1-4 do 100 m3   </t>
  </si>
  <si>
    <t>214500111</t>
  </si>
  <si>
    <t>5833325100</t>
  </si>
  <si>
    <t>Kameniva hrubého drveného veľ. 63-125mm</t>
  </si>
  <si>
    <t>Zhotovenie výplne vsakovacej jamy</t>
  </si>
  <si>
    <t>Rúrové vedenie</t>
  </si>
  <si>
    <t>871353121</t>
  </si>
  <si>
    <t xml:space="preserve">Montáž potrubia z kanalizačných rúr z tvrdého PVC tesn. gumovým krúžkom v skl. do 20% DN 200   </t>
  </si>
  <si>
    <t>2861102600</t>
  </si>
  <si>
    <t xml:space="preserve">Kanalizačné rúry PVC-U hladké s hrdlom 200x 4.5x 500mm   </t>
  </si>
  <si>
    <t>895941111</t>
  </si>
  <si>
    <t xml:space="preserve">Zriadenie kanalizačného vpustu uličného z betónových dielcov typ UV-50, UVB-50   </t>
  </si>
  <si>
    <t>5922382500</t>
  </si>
  <si>
    <t xml:space="preserve">Prefabrikát betónový-uličná vpusť TBV, D 50cm - komplet </t>
  </si>
  <si>
    <t>899203111</t>
  </si>
  <si>
    <t xml:space="preserve">Osadenie liatinovej mreže vrátane rámu a koša na bahno hmotnosti jednotlivo nad 100 do 150 kg   </t>
  </si>
  <si>
    <t>5524251000</t>
  </si>
  <si>
    <t xml:space="preserve">Mreža pre vozovku s nálevkou   </t>
  </si>
  <si>
    <t>5551791000</t>
  </si>
  <si>
    <t xml:space="preserve">Koše kovové na blato a kaly   </t>
  </si>
  <si>
    <t xml:space="preserve">Vodorovné konštrukcie   </t>
  </si>
  <si>
    <t>451573111</t>
  </si>
  <si>
    <t xml:space="preserve">Lôžko pod potrubie, stoky a drobné objekty, v otvorenom výkope z piesku a štrkopiesku do 63 mm   </t>
  </si>
  <si>
    <t>452112121</t>
  </si>
  <si>
    <t xml:space="preserve">Osadenie prstenca  pod poklopy a mreže, výšky nad 100 do 200 mm   </t>
  </si>
  <si>
    <t>5922441000</t>
  </si>
  <si>
    <t xml:space="preserve">Prefabrikát betónový-prstenec vyrovnávací TBS 13-100 Ms 100x100x9   </t>
  </si>
  <si>
    <t>899331111</t>
  </si>
  <si>
    <t xml:space="preserve">Výšková úprava uličného vstupu alebo vpuste do 200 mm zvýšením poklopu   </t>
  </si>
  <si>
    <t>Odfrézovanie asfaltového krytu hr. do 50 mm - zápich</t>
  </si>
  <si>
    <t>938909311</t>
  </si>
  <si>
    <t>Odstránenie blata, prachu alebo hlineného nánosu, z povrchu podkladu alebo krytu bet. alebo asfalt.</t>
  </si>
  <si>
    <t xml:space="preserve">Úprava škár asfaltovou zálievkou pre všetky sklony - trvalo pružná zálievka </t>
  </si>
  <si>
    <t xml:space="preserve">Odstránenie krytu v ploche nad 200 m2 z kameniva hrubého drveného, hr.200 do 300 m,  -0,45000t   </t>
  </si>
  <si>
    <t xml:space="preserve">Odstránenie krytu v ploche nad 200 m2 asfaltového, hr. vrstvy do 50 mm,  -0,12500t   </t>
  </si>
  <si>
    <t xml:space="preserve">Poplatok za skladovanie - zemina </t>
  </si>
  <si>
    <t>979089612</t>
  </si>
  <si>
    <t xml:space="preserve">Poplatok za skladovanie - iné odpady zo stavieb a demolácií (17 09), ostatné /kamenivo/   </t>
  </si>
  <si>
    <t>Oprava miestnej komunikácie ul. Nemocničná, Partizánske</t>
  </si>
  <si>
    <t>VÝKAZ VÝMER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</si>
</sst>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"/>
  </numFmts>
  <fonts count="18">
    <font>
      <sz val="10"/>
      <name val="Arial"/>
      <charset val="110"/>
    </font>
    <font>
      <sz val="8"/>
      <name val="Arial"/>
      <charset val="110"/>
    </font>
    <font>
      <sz val="8"/>
      <name val="Arial CE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81"/>
      <name val="Tahoma"/>
      <charset val="238"/>
    </font>
    <font>
      <sz val="8"/>
      <color indexed="81"/>
      <name val="Tahoma"/>
      <charset val="238"/>
    </font>
    <font>
      <sz val="10"/>
      <name val="Arial"/>
      <charset val="238"/>
    </font>
    <font>
      <sz val="10"/>
      <name val="Helv"/>
      <charset val="238"/>
    </font>
    <font>
      <sz val="8"/>
      <name val="Arial"/>
      <family val="2"/>
      <charset val="238"/>
    </font>
    <font>
      <b/>
      <sz val="8"/>
      <color indexed="17"/>
      <name val="Arial"/>
      <family val="2"/>
      <charset val="238"/>
    </font>
    <font>
      <b/>
      <sz val="8"/>
      <color indexed="20"/>
      <name val="Arial"/>
      <family val="2"/>
      <charset val="238"/>
    </font>
    <font>
      <b/>
      <sz val="8"/>
      <name val="Arial CE"/>
      <charset val="238"/>
    </font>
    <font>
      <b/>
      <u/>
      <sz val="11"/>
      <color indexed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color indexed="12"/>
      <name val="Arial"/>
      <family val="2"/>
      <charset val="238"/>
    </font>
    <font>
      <i/>
      <sz val="8"/>
      <color rgb="FF0000FF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 applyAlignment="0">
      <alignment vertical="top" wrapText="1"/>
      <protection locked="0"/>
    </xf>
    <xf numFmtId="0" fontId="7" fillId="0" borderId="0"/>
    <xf numFmtId="0" fontId="8" fillId="0" borderId="0"/>
  </cellStyleXfs>
  <cellXfs count="133">
    <xf numFmtId="0" fontId="0" fillId="0" borderId="0" xfId="0" applyAlignment="1">
      <protection locked="0"/>
    </xf>
    <xf numFmtId="0" fontId="3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 wrapText="1"/>
    </xf>
    <xf numFmtId="0" fontId="2" fillId="2" borderId="0" xfId="0" applyFont="1" applyFill="1" applyAlignment="1" applyProtection="1">
      <alignment horizontal="center"/>
    </xf>
    <xf numFmtId="164" fontId="2" fillId="2" borderId="0" xfId="0" applyNumberFormat="1" applyFont="1" applyFill="1" applyAlignment="1" applyProtection="1">
      <alignment horizontal="right"/>
    </xf>
    <xf numFmtId="4" fontId="2" fillId="2" borderId="0" xfId="0" applyNumberFormat="1" applyFont="1" applyFill="1" applyAlignment="1" applyProtection="1">
      <alignment horizontal="right"/>
    </xf>
    <xf numFmtId="165" fontId="2" fillId="2" borderId="0" xfId="0" applyNumberFormat="1" applyFont="1" applyFill="1" applyAlignment="1" applyProtection="1">
      <alignment horizontal="right"/>
    </xf>
    <xf numFmtId="0" fontId="1" fillId="0" borderId="0" xfId="0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left" vertical="top"/>
    </xf>
    <xf numFmtId="0" fontId="4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center" vertical="center"/>
    </xf>
    <xf numFmtId="164" fontId="2" fillId="2" borderId="0" xfId="0" applyNumberFormat="1" applyFont="1" applyFill="1" applyAlignment="1" applyProtection="1">
      <alignment horizontal="right" vertical="center"/>
    </xf>
    <xf numFmtId="4" fontId="2" fillId="2" borderId="0" xfId="0" applyNumberFormat="1" applyFont="1" applyFill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2" fillId="3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 wrapText="1"/>
    </xf>
    <xf numFmtId="164" fontId="2" fillId="0" borderId="0" xfId="0" applyNumberFormat="1" applyFont="1" applyFill="1" applyAlignment="1" applyProtection="1">
      <alignment horizontal="right"/>
    </xf>
    <xf numFmtId="4" fontId="2" fillId="0" borderId="0" xfId="0" applyNumberFormat="1" applyFont="1" applyFill="1" applyAlignment="1" applyProtection="1">
      <alignment horizontal="right"/>
    </xf>
    <xf numFmtId="165" fontId="2" fillId="0" borderId="0" xfId="0" applyNumberFormat="1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left" vertical="top" wrapText="1"/>
    </xf>
    <xf numFmtId="164" fontId="0" fillId="0" borderId="0" xfId="0" applyNumberFormat="1" applyFill="1" applyAlignment="1" applyProtection="1">
      <alignment horizontal="right" vertical="top"/>
    </xf>
    <xf numFmtId="4" fontId="0" fillId="0" borderId="0" xfId="0" applyNumberFormat="1" applyFill="1" applyAlignment="1" applyProtection="1">
      <alignment horizontal="right" vertical="top"/>
    </xf>
    <xf numFmtId="165" fontId="0" fillId="0" borderId="0" xfId="0" applyNumberFormat="1" applyFill="1" applyAlignment="1" applyProtection="1">
      <alignment horizontal="right" vertical="top"/>
    </xf>
    <xf numFmtId="0" fontId="0" fillId="0" borderId="0" xfId="0" applyFill="1" applyBorder="1" applyAlignment="1" applyProtection="1">
      <alignment horizontal="right" vertical="top"/>
    </xf>
    <xf numFmtId="0" fontId="9" fillId="0" borderId="0" xfId="0" applyFont="1" applyFill="1" applyBorder="1" applyAlignment="1" applyProtection="1">
      <alignment horizontal="right" vertical="top"/>
    </xf>
    <xf numFmtId="0" fontId="10" fillId="0" borderId="0" xfId="0" applyFont="1" applyFill="1" applyAlignment="1" applyProtection="1">
      <alignment horizontal="center" vertical="top"/>
    </xf>
    <xf numFmtId="0" fontId="10" fillId="0" borderId="0" xfId="0" quotePrefix="1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left" vertical="top" wrapText="1"/>
    </xf>
    <xf numFmtId="164" fontId="10" fillId="0" borderId="0" xfId="0" applyNumberFormat="1" applyFont="1" applyFill="1" applyAlignment="1" applyProtection="1">
      <alignment horizontal="right" vertical="top"/>
    </xf>
    <xf numFmtId="4" fontId="10" fillId="0" borderId="0" xfId="0" applyNumberFormat="1" applyFont="1" applyFill="1" applyAlignment="1" applyProtection="1">
      <alignment horizontal="right" vertical="top"/>
    </xf>
    <xf numFmtId="165" fontId="10" fillId="0" borderId="0" xfId="0" applyNumberFormat="1" applyFont="1" applyFill="1" applyAlignment="1" applyProtection="1">
      <alignment horizontal="right" vertical="top"/>
    </xf>
    <xf numFmtId="0" fontId="10" fillId="0" borderId="0" xfId="0" applyFont="1" applyFill="1" applyBorder="1" applyAlignment="1" applyProtection="1">
      <alignment horizontal="right" vertical="top"/>
    </xf>
    <xf numFmtId="0" fontId="11" fillId="0" borderId="0" xfId="0" applyFont="1" applyFill="1" applyAlignment="1" applyProtection="1">
      <alignment horizontal="center" vertical="top"/>
    </xf>
    <xf numFmtId="0" fontId="11" fillId="0" borderId="0" xfId="0" quotePrefix="1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 wrapText="1"/>
    </xf>
    <xf numFmtId="164" fontId="11" fillId="0" borderId="0" xfId="0" applyNumberFormat="1" applyFont="1" applyFill="1" applyAlignment="1" applyProtection="1">
      <alignment horizontal="right" vertical="top"/>
    </xf>
    <xf numFmtId="4" fontId="11" fillId="0" borderId="0" xfId="0" applyNumberFormat="1" applyFont="1" applyFill="1" applyAlignment="1" applyProtection="1">
      <alignment horizontal="right" vertical="top"/>
    </xf>
    <xf numFmtId="165" fontId="11" fillId="0" borderId="0" xfId="0" applyNumberFormat="1" applyFont="1" applyFill="1" applyAlignment="1" applyProtection="1">
      <alignment horizontal="right" vertical="top"/>
    </xf>
    <xf numFmtId="0" fontId="11" fillId="0" borderId="0" xfId="0" applyFont="1" applyFill="1" applyBorder="1" applyAlignment="1" applyProtection="1">
      <alignment horizontal="right" vertical="top"/>
    </xf>
    <xf numFmtId="0" fontId="9" fillId="0" borderId="8" xfId="0" quotePrefix="1" applyFont="1" applyFill="1" applyBorder="1" applyAlignment="1" applyProtection="1">
      <alignment horizontal="left" vertical="top"/>
    </xf>
    <xf numFmtId="0" fontId="9" fillId="0" borderId="8" xfId="0" applyFont="1" applyFill="1" applyBorder="1" applyAlignment="1" applyProtection="1">
      <alignment horizontal="left" vertical="top" wrapText="1"/>
    </xf>
    <xf numFmtId="0" fontId="9" fillId="0" borderId="8" xfId="0" applyFont="1" applyFill="1" applyBorder="1" applyAlignment="1" applyProtection="1">
      <alignment horizontal="center" vertical="top"/>
    </xf>
    <xf numFmtId="164" fontId="9" fillId="0" borderId="8" xfId="0" applyNumberFormat="1" applyFont="1" applyFill="1" applyBorder="1" applyAlignment="1" applyProtection="1">
      <alignment horizontal="right" vertical="top"/>
    </xf>
    <xf numFmtId="4" fontId="9" fillId="0" borderId="8" xfId="0" applyNumberFormat="1" applyFont="1" applyFill="1" applyBorder="1" applyAlignment="1" applyProtection="1">
      <alignment horizontal="right" vertical="top"/>
    </xf>
    <xf numFmtId="0" fontId="9" fillId="0" borderId="9" xfId="0" quotePrefix="1" applyFont="1" applyFill="1" applyBorder="1" applyAlignment="1" applyProtection="1">
      <alignment horizontal="center" vertical="top"/>
    </xf>
    <xf numFmtId="0" fontId="9" fillId="0" borderId="1" xfId="0" quotePrefix="1" applyFont="1" applyFill="1" applyBorder="1" applyAlignment="1" applyProtection="1">
      <alignment horizontal="center" vertical="top"/>
    </xf>
    <xf numFmtId="0" fontId="9" fillId="0" borderId="2" xfId="0" quotePrefix="1" applyFont="1" applyFill="1" applyBorder="1" applyAlignment="1" applyProtection="1">
      <alignment horizontal="left" vertical="top"/>
    </xf>
    <xf numFmtId="0" fontId="9" fillId="0" borderId="2" xfId="0" applyFont="1" applyFill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horizontal="center" vertical="top"/>
    </xf>
    <xf numFmtId="164" fontId="9" fillId="0" borderId="2" xfId="0" applyNumberFormat="1" applyFont="1" applyFill="1" applyBorder="1" applyAlignment="1" applyProtection="1">
      <alignment horizontal="right" vertical="top"/>
    </xf>
    <xf numFmtId="4" fontId="9" fillId="0" borderId="2" xfId="0" applyNumberFormat="1" applyFont="1" applyFill="1" applyBorder="1" applyAlignment="1" applyProtection="1">
      <alignment horizontal="right" vertical="top"/>
    </xf>
    <xf numFmtId="0" fontId="9" fillId="0" borderId="4" xfId="0" quotePrefix="1" applyFont="1" applyFill="1" applyBorder="1" applyAlignment="1" applyProtection="1">
      <alignment horizontal="center" vertical="top"/>
    </xf>
    <xf numFmtId="0" fontId="9" fillId="0" borderId="5" xfId="0" quotePrefix="1" applyFont="1" applyFill="1" applyBorder="1" applyAlignment="1" applyProtection="1">
      <alignment horizontal="left" vertical="top"/>
    </xf>
    <xf numFmtId="0" fontId="9" fillId="0" borderId="5" xfId="0" applyFont="1" applyFill="1" applyBorder="1" applyAlignment="1" applyProtection="1">
      <alignment horizontal="left" vertical="top" wrapText="1"/>
    </xf>
    <xf numFmtId="0" fontId="9" fillId="0" borderId="5" xfId="0" applyFont="1" applyFill="1" applyBorder="1" applyAlignment="1" applyProtection="1">
      <alignment horizontal="center" vertical="top"/>
    </xf>
    <xf numFmtId="164" fontId="9" fillId="0" borderId="5" xfId="0" applyNumberFormat="1" applyFont="1" applyFill="1" applyBorder="1" applyAlignment="1" applyProtection="1">
      <alignment horizontal="right" vertical="top"/>
    </xf>
    <xf numFmtId="4" fontId="9" fillId="0" borderId="5" xfId="0" applyNumberFormat="1" applyFont="1" applyFill="1" applyBorder="1" applyAlignment="1" applyProtection="1">
      <alignment horizontal="right" vertical="top"/>
    </xf>
    <xf numFmtId="0" fontId="9" fillId="0" borderId="10" xfId="0" quotePrefix="1" applyFont="1" applyFill="1" applyBorder="1" applyAlignment="1" applyProtection="1">
      <alignment horizontal="center" vertical="top"/>
    </xf>
    <xf numFmtId="0" fontId="9" fillId="0" borderId="12" xfId="0" quotePrefix="1" applyFont="1" applyFill="1" applyBorder="1" applyAlignment="1" applyProtection="1">
      <alignment horizontal="left" vertical="top"/>
    </xf>
    <xf numFmtId="0" fontId="9" fillId="0" borderId="12" xfId="0" applyFont="1" applyFill="1" applyBorder="1" applyAlignment="1" applyProtection="1">
      <alignment horizontal="left" vertical="top" wrapText="1"/>
    </xf>
    <xf numFmtId="0" fontId="9" fillId="0" borderId="12" xfId="0" applyFont="1" applyFill="1" applyBorder="1" applyAlignment="1" applyProtection="1">
      <alignment horizontal="center" vertical="top"/>
    </xf>
    <xf numFmtId="164" fontId="9" fillId="0" borderId="12" xfId="0" applyNumberFormat="1" applyFont="1" applyFill="1" applyBorder="1" applyAlignment="1" applyProtection="1">
      <alignment horizontal="right" vertical="top"/>
    </xf>
    <xf numFmtId="4" fontId="9" fillId="0" borderId="12" xfId="0" applyNumberFormat="1" applyFont="1" applyFill="1" applyBorder="1" applyAlignment="1" applyProtection="1">
      <alignment horizontal="right" vertical="top"/>
    </xf>
    <xf numFmtId="0" fontId="13" fillId="0" borderId="0" xfId="0" applyFont="1" applyFill="1" applyAlignment="1" applyProtection="1">
      <alignment horizontal="center" vertical="top"/>
    </xf>
    <xf numFmtId="0" fontId="13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left" vertical="top" wrapText="1"/>
    </xf>
    <xf numFmtId="164" fontId="13" fillId="0" borderId="0" xfId="0" applyNumberFormat="1" applyFont="1" applyFill="1" applyAlignment="1" applyProtection="1">
      <alignment horizontal="right" vertical="top"/>
    </xf>
    <xf numFmtId="4" fontId="13" fillId="0" borderId="0" xfId="0" applyNumberFormat="1" applyFont="1" applyFill="1" applyAlignment="1" applyProtection="1">
      <alignment horizontal="right" vertical="top"/>
    </xf>
    <xf numFmtId="165" fontId="13" fillId="0" borderId="0" xfId="0" applyNumberFormat="1" applyFont="1" applyFill="1" applyAlignment="1" applyProtection="1">
      <alignment horizontal="right" vertical="top"/>
    </xf>
    <xf numFmtId="0" fontId="13" fillId="0" borderId="0" xfId="0" applyFont="1" applyFill="1" applyBorder="1" applyAlignment="1" applyProtection="1">
      <alignment horizontal="right" vertical="top"/>
    </xf>
    <xf numFmtId="0" fontId="15" fillId="0" borderId="0" xfId="0" applyFont="1" applyFill="1" applyAlignment="1" applyProtection="1">
      <alignment horizontal="left" vertical="top"/>
    </xf>
    <xf numFmtId="14" fontId="2" fillId="2" borderId="0" xfId="0" applyNumberFormat="1" applyFont="1" applyFill="1" applyAlignment="1" applyProtection="1">
      <alignment horizontal="left" vertical="center" wrapText="1"/>
    </xf>
    <xf numFmtId="0" fontId="16" fillId="0" borderId="0" xfId="0" applyFont="1" applyFill="1" applyAlignment="1" applyProtection="1">
      <alignment horizontal="center" vertical="center"/>
    </xf>
    <xf numFmtId="0" fontId="16" fillId="0" borderId="0" xfId="0" quotePrefix="1" applyFont="1" applyFill="1" applyAlignment="1" applyProtection="1">
      <alignment horizontal="left" vertical="center"/>
    </xf>
    <xf numFmtId="0" fontId="16" fillId="0" borderId="0" xfId="0" applyFont="1" applyFill="1" applyAlignment="1" applyProtection="1">
      <alignment horizontal="left" vertical="center" wrapText="1"/>
    </xf>
    <xf numFmtId="164" fontId="16" fillId="0" borderId="0" xfId="0" applyNumberFormat="1" applyFont="1" applyFill="1" applyAlignment="1" applyProtection="1">
      <alignment horizontal="right" vertical="center"/>
    </xf>
    <xf numFmtId="4" fontId="16" fillId="0" borderId="0" xfId="0" applyNumberFormat="1" applyFont="1" applyFill="1" applyAlignment="1" applyProtection="1">
      <alignment horizontal="right" vertical="center"/>
    </xf>
    <xf numFmtId="165" fontId="16" fillId="0" borderId="0" xfId="0" applyNumberFormat="1" applyFont="1" applyFill="1" applyAlignment="1" applyProtection="1">
      <alignment horizontal="right" vertical="center"/>
    </xf>
    <xf numFmtId="0" fontId="16" fillId="0" borderId="0" xfId="0" applyFont="1" applyFill="1" applyBorder="1" applyAlignment="1" applyProtection="1">
      <alignment horizontal="right" vertical="center"/>
    </xf>
    <xf numFmtId="0" fontId="14" fillId="0" borderId="0" xfId="0" applyFont="1" applyFill="1" applyAlignment="1" applyProtection="1">
      <alignment horizontal="left" vertical="center"/>
    </xf>
    <xf numFmtId="165" fontId="9" fillId="0" borderId="14" xfId="0" applyNumberFormat="1" applyFont="1" applyFill="1" applyBorder="1" applyAlignment="1" applyProtection="1">
      <alignment horizontal="right" vertical="top"/>
    </xf>
    <xf numFmtId="165" fontId="9" fillId="0" borderId="15" xfId="0" applyNumberFormat="1" applyFont="1" applyFill="1" applyBorder="1" applyAlignment="1" applyProtection="1">
      <alignment horizontal="right" vertical="top"/>
    </xf>
    <xf numFmtId="4" fontId="9" fillId="0" borderId="3" xfId="0" applyNumberFormat="1" applyFont="1" applyFill="1" applyBorder="1" applyAlignment="1" applyProtection="1">
      <alignment horizontal="right" vertical="top"/>
    </xf>
    <xf numFmtId="4" fontId="9" fillId="0" borderId="11" xfId="0" applyNumberFormat="1" applyFont="1" applyFill="1" applyBorder="1" applyAlignment="1" applyProtection="1">
      <alignment horizontal="right" vertical="top"/>
    </xf>
    <xf numFmtId="4" fontId="9" fillId="0" borderId="6" xfId="0" applyNumberFormat="1" applyFont="1" applyFill="1" applyBorder="1" applyAlignment="1" applyProtection="1">
      <alignment horizontal="right" vertical="top"/>
    </xf>
    <xf numFmtId="4" fontId="9" fillId="0" borderId="13" xfId="0" applyNumberFormat="1" applyFont="1" applyFill="1" applyBorder="1" applyAlignment="1" applyProtection="1">
      <alignment horizontal="right" vertical="top"/>
    </xf>
    <xf numFmtId="165" fontId="9" fillId="0" borderId="0" xfId="0" applyNumberFormat="1" applyFont="1" applyFill="1" applyBorder="1" applyAlignment="1" applyProtection="1">
      <alignment horizontal="right" vertical="top"/>
    </xf>
    <xf numFmtId="0" fontId="17" fillId="0" borderId="9" xfId="0" quotePrefix="1" applyFont="1" applyFill="1" applyBorder="1" applyAlignment="1" applyProtection="1">
      <alignment horizontal="center" vertical="top"/>
    </xf>
    <xf numFmtId="0" fontId="17" fillId="0" borderId="8" xfId="0" quotePrefix="1" applyFont="1" applyFill="1" applyBorder="1" applyAlignment="1" applyProtection="1">
      <alignment horizontal="left" vertical="top"/>
    </xf>
    <xf numFmtId="0" fontId="17" fillId="0" borderId="8" xfId="0" applyFont="1" applyFill="1" applyBorder="1" applyAlignment="1" applyProtection="1">
      <alignment horizontal="left" vertical="top" wrapText="1"/>
    </xf>
    <xf numFmtId="0" fontId="17" fillId="0" borderId="8" xfId="0" applyFont="1" applyFill="1" applyBorder="1" applyAlignment="1" applyProtection="1">
      <alignment horizontal="center" vertical="top"/>
    </xf>
    <xf numFmtId="164" fontId="17" fillId="0" borderId="8" xfId="0" applyNumberFormat="1" applyFont="1" applyFill="1" applyBorder="1" applyAlignment="1" applyProtection="1">
      <alignment horizontal="right" vertical="top"/>
    </xf>
    <xf numFmtId="4" fontId="17" fillId="0" borderId="8" xfId="0" applyNumberFormat="1" applyFont="1" applyFill="1" applyBorder="1" applyAlignment="1" applyProtection="1">
      <alignment horizontal="right" vertical="top"/>
    </xf>
    <xf numFmtId="4" fontId="17" fillId="0" borderId="11" xfId="0" applyNumberFormat="1" applyFont="1" applyFill="1" applyBorder="1" applyAlignment="1" applyProtection="1">
      <alignment horizontal="right" vertical="top"/>
    </xf>
    <xf numFmtId="0" fontId="17" fillId="0" borderId="4" xfId="0" quotePrefix="1" applyFont="1" applyFill="1" applyBorder="1" applyAlignment="1" applyProtection="1">
      <alignment horizontal="center" vertical="top"/>
    </xf>
    <xf numFmtId="0" fontId="17" fillId="0" borderId="5" xfId="0" quotePrefix="1" applyFont="1" applyFill="1" applyBorder="1" applyAlignment="1" applyProtection="1">
      <alignment horizontal="left" vertical="top"/>
    </xf>
    <xf numFmtId="0" fontId="17" fillId="0" borderId="5" xfId="0" applyFont="1" applyFill="1" applyBorder="1" applyAlignment="1" applyProtection="1">
      <alignment horizontal="left" vertical="top" wrapText="1"/>
    </xf>
    <xf numFmtId="0" fontId="17" fillId="0" borderId="5" xfId="0" applyFont="1" applyFill="1" applyBorder="1" applyAlignment="1" applyProtection="1">
      <alignment horizontal="center" vertical="top"/>
    </xf>
    <xf numFmtId="164" fontId="17" fillId="0" borderId="5" xfId="0" applyNumberFormat="1" applyFont="1" applyFill="1" applyBorder="1" applyAlignment="1" applyProtection="1">
      <alignment horizontal="right" vertical="top"/>
    </xf>
    <xf numFmtId="4" fontId="17" fillId="0" borderId="5" xfId="0" applyNumberFormat="1" applyFont="1" applyFill="1" applyBorder="1" applyAlignment="1" applyProtection="1">
      <alignment horizontal="right" vertical="top"/>
    </xf>
    <xf numFmtId="4" fontId="17" fillId="0" borderId="6" xfId="0" applyNumberFormat="1" applyFont="1" applyFill="1" applyBorder="1" applyAlignment="1" applyProtection="1">
      <alignment horizontal="right" vertical="top"/>
    </xf>
    <xf numFmtId="0" fontId="17" fillId="0" borderId="16" xfId="0" quotePrefix="1" applyFont="1" applyFill="1" applyBorder="1" applyAlignment="1" applyProtection="1">
      <alignment horizontal="center" vertical="top"/>
    </xf>
    <xf numFmtId="0" fontId="17" fillId="0" borderId="17" xfId="0" quotePrefix="1" applyFont="1" applyFill="1" applyBorder="1" applyAlignment="1" applyProtection="1">
      <alignment horizontal="left" vertical="top"/>
    </xf>
    <xf numFmtId="0" fontId="17" fillId="0" borderId="17" xfId="0" applyFont="1" applyFill="1" applyBorder="1" applyAlignment="1" applyProtection="1">
      <alignment horizontal="left" vertical="top" wrapText="1"/>
    </xf>
    <xf numFmtId="0" fontId="17" fillId="0" borderId="17" xfId="0" applyFont="1" applyFill="1" applyBorder="1" applyAlignment="1" applyProtection="1">
      <alignment horizontal="center" vertical="top"/>
    </xf>
    <xf numFmtId="164" fontId="17" fillId="0" borderId="17" xfId="0" applyNumberFormat="1" applyFont="1" applyFill="1" applyBorder="1" applyAlignment="1" applyProtection="1">
      <alignment horizontal="right" vertical="top"/>
    </xf>
    <xf numFmtId="4" fontId="17" fillId="0" borderId="17" xfId="0" applyNumberFormat="1" applyFont="1" applyFill="1" applyBorder="1" applyAlignment="1" applyProtection="1">
      <alignment horizontal="right" vertical="top"/>
    </xf>
    <xf numFmtId="4" fontId="17" fillId="0" borderId="18" xfId="0" applyNumberFormat="1" applyFont="1" applyFill="1" applyBorder="1" applyAlignment="1" applyProtection="1">
      <alignment horizontal="right" vertical="top"/>
    </xf>
    <xf numFmtId="0" fontId="9" fillId="0" borderId="19" xfId="0" quotePrefix="1" applyFont="1" applyFill="1" applyBorder="1" applyAlignment="1" applyProtection="1">
      <alignment horizontal="center" vertical="top"/>
    </xf>
    <xf numFmtId="0" fontId="9" fillId="0" borderId="20" xfId="0" quotePrefix="1" applyFont="1" applyFill="1" applyBorder="1" applyAlignment="1" applyProtection="1">
      <alignment horizontal="left" vertical="top"/>
    </xf>
    <xf numFmtId="0" fontId="9" fillId="0" borderId="20" xfId="0" applyFont="1" applyFill="1" applyBorder="1" applyAlignment="1" applyProtection="1">
      <alignment horizontal="left" vertical="top" wrapText="1"/>
    </xf>
    <xf numFmtId="0" fontId="9" fillId="0" borderId="20" xfId="0" applyFont="1" applyFill="1" applyBorder="1" applyAlignment="1" applyProtection="1">
      <alignment horizontal="center" vertical="top"/>
    </xf>
    <xf numFmtId="164" fontId="9" fillId="0" borderId="20" xfId="0" applyNumberFormat="1" applyFont="1" applyFill="1" applyBorder="1" applyAlignment="1" applyProtection="1">
      <alignment horizontal="right" vertical="top"/>
    </xf>
    <xf numFmtId="4" fontId="9" fillId="0" borderId="20" xfId="0" applyNumberFormat="1" applyFont="1" applyFill="1" applyBorder="1" applyAlignment="1" applyProtection="1">
      <alignment horizontal="right" vertical="top"/>
    </xf>
    <xf numFmtId="4" fontId="9" fillId="0" borderId="21" xfId="0" applyNumberFormat="1" applyFont="1" applyFill="1" applyBorder="1" applyAlignment="1" applyProtection="1">
      <alignment horizontal="right" vertical="top"/>
    </xf>
    <xf numFmtId="0" fontId="2" fillId="3" borderId="14" xfId="0" applyNumberFormat="1" applyFont="1" applyFill="1" applyBorder="1" applyAlignment="1" applyProtection="1">
      <alignment horizontal="center" vertical="center" wrapText="1"/>
    </xf>
    <xf numFmtId="0" fontId="2" fillId="3" borderId="22" xfId="0" applyNumberFormat="1" applyFont="1" applyFill="1" applyBorder="1" applyAlignment="1" applyProtection="1">
      <alignment horizontal="center" vertical="center"/>
    </xf>
    <xf numFmtId="0" fontId="12" fillId="2" borderId="0" xfId="0" applyFont="1" applyFill="1" applyAlignment="1" applyProtection="1">
      <alignment horizontal="left" vertical="center" wrapText="1"/>
    </xf>
  </cellXfs>
  <cellStyles count="3">
    <cellStyle name="Normálna" xfId="0" builtinId="0"/>
    <cellStyle name="normálne_Rozpočet na SORO" xfId="1"/>
    <cellStyle name="Stil 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OZ">
    <tabColor rgb="FF92D050"/>
    <outlinePr summaryBelow="0"/>
    <pageSetUpPr fitToPage="1"/>
  </sheetPr>
  <dimension ref="A1:K75"/>
  <sheetViews>
    <sheetView showGridLines="0" showZeros="0" tabSelected="1" zoomScaleNormal="100" workbookViewId="0">
      <pane ySplit="13" topLeftCell="A14" activePane="bottomLeft" state="frozenSplit"/>
      <selection activeCell="U45" sqref="U45"/>
      <selection pane="bottomLeft"/>
    </sheetView>
  </sheetViews>
  <sheetFormatPr defaultRowHeight="11.25" customHeight="1" outlineLevelRow="3" outlineLevelCol="1"/>
  <cols>
    <col min="1" max="1" width="5.7109375" style="33" customWidth="1"/>
    <col min="2" max="2" width="12.7109375" style="9" customWidth="1"/>
    <col min="3" max="3" width="49.7109375" style="34" customWidth="1"/>
    <col min="4" max="4" width="4.7109375" style="33" customWidth="1"/>
    <col min="5" max="5" width="9.140625" style="35" customWidth="1"/>
    <col min="6" max="6" width="10.7109375" style="36" customWidth="1"/>
    <col min="7" max="7" width="13.140625" style="36" customWidth="1"/>
    <col min="8" max="8" width="7.28515625" style="37" hidden="1" customWidth="1"/>
    <col min="9" max="9" width="9.28515625" style="38" hidden="1" customWidth="1" outlineLevel="1"/>
    <col min="10" max="10" width="6" style="38" hidden="1" customWidth="1" outlineLevel="1"/>
    <col min="11" max="11" width="11.42578125" style="9" customWidth="1" collapsed="1"/>
    <col min="12" max="253" width="11.42578125" style="9" customWidth="1"/>
    <col min="254" max="16384" width="9.140625" style="9"/>
  </cols>
  <sheetData>
    <row r="1" spans="1:10" ht="18" customHeight="1">
      <c r="A1" s="1" t="s">
        <v>142</v>
      </c>
      <c r="B1" s="2"/>
      <c r="C1" s="3"/>
      <c r="D1" s="4"/>
      <c r="E1" s="5"/>
      <c r="F1" s="6"/>
      <c r="G1" s="6"/>
      <c r="H1" s="7"/>
      <c r="I1" s="8"/>
      <c r="J1" s="8"/>
    </row>
    <row r="2" spans="1:10" ht="11.25" customHeight="1">
      <c r="A2" s="10" t="s">
        <v>1</v>
      </c>
      <c r="B2" s="11"/>
      <c r="C2" s="132" t="s">
        <v>141</v>
      </c>
      <c r="D2" s="132"/>
      <c r="E2" s="132"/>
      <c r="F2" s="132"/>
      <c r="G2" s="132"/>
      <c r="H2" s="7"/>
      <c r="I2" s="8"/>
      <c r="J2" s="8"/>
    </row>
    <row r="3" spans="1:10" ht="11.25" customHeight="1">
      <c r="A3" s="10" t="s">
        <v>2</v>
      </c>
      <c r="B3" s="11"/>
      <c r="C3" s="12" t="s">
        <v>18</v>
      </c>
      <c r="D3" s="13"/>
      <c r="E3" s="14"/>
      <c r="F3" s="15"/>
      <c r="G3" s="15"/>
      <c r="H3" s="7"/>
      <c r="I3" s="8"/>
      <c r="J3" s="8"/>
    </row>
    <row r="4" spans="1:10" ht="11.25" customHeight="1">
      <c r="A4" s="10" t="s">
        <v>3</v>
      </c>
      <c r="B4" s="11"/>
      <c r="C4" s="12" t="s">
        <v>18</v>
      </c>
      <c r="D4" s="13"/>
      <c r="E4" s="14"/>
      <c r="F4" s="15"/>
      <c r="G4" s="15"/>
      <c r="H4" s="7"/>
      <c r="I4" s="8"/>
      <c r="J4" s="8"/>
    </row>
    <row r="5" spans="1:10" ht="11.25" customHeight="1">
      <c r="A5" s="11" t="s">
        <v>9</v>
      </c>
      <c r="B5" s="11"/>
      <c r="C5" s="12" t="s">
        <v>18</v>
      </c>
      <c r="D5" s="13"/>
      <c r="E5" s="14"/>
      <c r="F5" s="15"/>
      <c r="G5" s="15"/>
      <c r="H5" s="7"/>
      <c r="I5" s="8"/>
      <c r="J5" s="8"/>
    </row>
    <row r="6" spans="1:10" ht="5.25" customHeight="1">
      <c r="A6" s="11"/>
      <c r="B6" s="11"/>
      <c r="C6" s="12"/>
      <c r="D6" s="13"/>
      <c r="E6" s="14"/>
      <c r="F6" s="15"/>
      <c r="G6" s="15"/>
      <c r="H6" s="7"/>
      <c r="I6" s="8"/>
      <c r="J6" s="8"/>
    </row>
    <row r="7" spans="1:10" ht="11.25" customHeight="1">
      <c r="A7" s="11" t="s">
        <v>4</v>
      </c>
      <c r="B7" s="11"/>
      <c r="C7" s="12" t="s">
        <v>54</v>
      </c>
      <c r="D7" s="13"/>
      <c r="E7" s="14"/>
      <c r="F7" s="15"/>
      <c r="G7" s="15"/>
      <c r="H7" s="7"/>
      <c r="I7" s="8"/>
      <c r="J7" s="8"/>
    </row>
    <row r="8" spans="1:10" ht="11.25" customHeight="1">
      <c r="A8" s="11" t="s">
        <v>5</v>
      </c>
      <c r="B8" s="11"/>
      <c r="C8" s="12"/>
      <c r="D8" s="13"/>
      <c r="E8" s="14"/>
      <c r="F8" s="15"/>
      <c r="G8" s="15"/>
      <c r="H8" s="7"/>
      <c r="I8" s="8"/>
      <c r="J8" s="8"/>
    </row>
    <row r="9" spans="1:10" ht="11.25" customHeight="1">
      <c r="A9" s="11" t="s">
        <v>6</v>
      </c>
      <c r="B9" s="11"/>
      <c r="C9" s="86">
        <v>42577</v>
      </c>
      <c r="D9" s="13"/>
      <c r="E9" s="14"/>
      <c r="F9" s="15"/>
      <c r="G9" s="15"/>
      <c r="H9" s="7"/>
      <c r="I9" s="8"/>
      <c r="J9" s="8"/>
    </row>
    <row r="10" spans="1:10" ht="6" customHeight="1" thickBot="1">
      <c r="A10" s="4"/>
      <c r="B10" s="2"/>
      <c r="C10" s="3"/>
      <c r="D10" s="4"/>
      <c r="E10" s="5"/>
      <c r="F10" s="6"/>
      <c r="G10" s="6"/>
      <c r="H10" s="7"/>
      <c r="I10" s="8"/>
      <c r="J10" s="8"/>
    </row>
    <row r="11" spans="1:10" ht="21.75" customHeight="1">
      <c r="A11" s="16" t="s">
        <v>10</v>
      </c>
      <c r="B11" s="17" t="s">
        <v>11</v>
      </c>
      <c r="C11" s="17" t="s">
        <v>7</v>
      </c>
      <c r="D11" s="17" t="s">
        <v>12</v>
      </c>
      <c r="E11" s="17" t="s">
        <v>13</v>
      </c>
      <c r="F11" s="17" t="s">
        <v>14</v>
      </c>
      <c r="G11" s="18" t="s">
        <v>8</v>
      </c>
      <c r="H11" s="130" t="s">
        <v>15</v>
      </c>
      <c r="I11" s="19" t="s">
        <v>16</v>
      </c>
      <c r="J11" s="20" t="s">
        <v>17</v>
      </c>
    </row>
    <row r="12" spans="1:10" ht="11.25" customHeight="1" thickBot="1">
      <c r="A12" s="21">
        <v>1</v>
      </c>
      <c r="B12" s="22">
        <v>2</v>
      </c>
      <c r="C12" s="23">
        <v>3</v>
      </c>
      <c r="D12" s="22">
        <v>4</v>
      </c>
      <c r="E12" s="22">
        <v>5</v>
      </c>
      <c r="F12" s="22">
        <v>6</v>
      </c>
      <c r="G12" s="24">
        <v>7</v>
      </c>
      <c r="H12" s="131">
        <v>10</v>
      </c>
      <c r="I12" s="25">
        <v>11</v>
      </c>
      <c r="J12" s="26">
        <v>12</v>
      </c>
    </row>
    <row r="13" spans="1:10" ht="3.75" customHeight="1">
      <c r="A13" s="27"/>
      <c r="B13" s="28"/>
      <c r="C13" s="29"/>
      <c r="D13" s="27"/>
      <c r="E13" s="30"/>
      <c r="F13" s="31"/>
      <c r="G13" s="31"/>
      <c r="H13" s="32"/>
      <c r="I13" s="8"/>
      <c r="J13" s="8"/>
    </row>
    <row r="14" spans="1:10" s="94" customFormat="1" ht="19.5" customHeight="1" outlineLevel="1">
      <c r="A14" s="87"/>
      <c r="B14" s="88" t="s">
        <v>76</v>
      </c>
      <c r="C14" s="89" t="s">
        <v>20</v>
      </c>
      <c r="D14" s="87"/>
      <c r="E14" s="90"/>
      <c r="F14" s="91"/>
      <c r="G14" s="91">
        <f>SUBTOTAL(9,G15:G73)</f>
        <v>0</v>
      </c>
      <c r="H14" s="92"/>
      <c r="I14" s="93"/>
      <c r="J14" s="93" t="s">
        <v>21</v>
      </c>
    </row>
    <row r="15" spans="1:10" ht="13.5" outlineLevel="2" thickBot="1">
      <c r="A15" s="47"/>
      <c r="B15" s="48">
        <v>1</v>
      </c>
      <c r="C15" s="49" t="s">
        <v>22</v>
      </c>
      <c r="D15" s="47"/>
      <c r="E15" s="50"/>
      <c r="F15" s="51"/>
      <c r="G15" s="51">
        <f>SUBTOTAL(9,G16:G34)</f>
        <v>0</v>
      </c>
      <c r="H15" s="52"/>
      <c r="I15" s="53"/>
      <c r="J15" s="53" t="s">
        <v>23</v>
      </c>
    </row>
    <row r="16" spans="1:10" ht="22.5" outlineLevel="3">
      <c r="A16" s="60">
        <v>1</v>
      </c>
      <c r="B16" s="61" t="s">
        <v>71</v>
      </c>
      <c r="C16" s="62" t="s">
        <v>136</v>
      </c>
      <c r="D16" s="63" t="s">
        <v>24</v>
      </c>
      <c r="E16" s="64">
        <v>270</v>
      </c>
      <c r="F16" s="65"/>
      <c r="G16" s="97">
        <f t="shared" ref="G16:G34" si="0">ROUND(E16*F16,2)</f>
        <v>0</v>
      </c>
      <c r="H16" s="95">
        <v>20</v>
      </c>
      <c r="I16" s="39">
        <v>8</v>
      </c>
      <c r="J16" s="39" t="s">
        <v>25</v>
      </c>
    </row>
    <row r="17" spans="1:10" ht="22.5" outlineLevel="3">
      <c r="A17" s="59">
        <v>2</v>
      </c>
      <c r="B17" s="54" t="s">
        <v>72</v>
      </c>
      <c r="C17" s="55" t="s">
        <v>137</v>
      </c>
      <c r="D17" s="56" t="s">
        <v>24</v>
      </c>
      <c r="E17" s="57">
        <v>270</v>
      </c>
      <c r="F17" s="58"/>
      <c r="G17" s="98">
        <f t="shared" si="0"/>
        <v>0</v>
      </c>
      <c r="H17" s="96">
        <v>20</v>
      </c>
      <c r="I17" s="39">
        <v>8</v>
      </c>
      <c r="J17" s="39" t="s">
        <v>25</v>
      </c>
    </row>
    <row r="18" spans="1:10" ht="22.5" outlineLevel="3">
      <c r="A18" s="59">
        <v>3</v>
      </c>
      <c r="B18" s="54" t="s">
        <v>73</v>
      </c>
      <c r="C18" s="55" t="s">
        <v>74</v>
      </c>
      <c r="D18" s="56" t="s">
        <v>24</v>
      </c>
      <c r="E18" s="57">
        <v>270</v>
      </c>
      <c r="F18" s="58"/>
      <c r="G18" s="98">
        <f t="shared" si="0"/>
        <v>0</v>
      </c>
      <c r="H18" s="96">
        <v>20</v>
      </c>
      <c r="I18" s="39">
        <v>8</v>
      </c>
      <c r="J18" s="39" t="s">
        <v>25</v>
      </c>
    </row>
    <row r="19" spans="1:10" ht="22.5" outlineLevel="3">
      <c r="A19" s="59">
        <v>4</v>
      </c>
      <c r="B19" s="54" t="s">
        <v>58</v>
      </c>
      <c r="C19" s="55" t="s">
        <v>59</v>
      </c>
      <c r="D19" s="56" t="s">
        <v>26</v>
      </c>
      <c r="E19" s="57">
        <v>6</v>
      </c>
      <c r="F19" s="58"/>
      <c r="G19" s="98">
        <f t="shared" si="0"/>
        <v>0</v>
      </c>
      <c r="H19" s="96">
        <v>20</v>
      </c>
      <c r="I19" s="39">
        <v>8</v>
      </c>
      <c r="J19" s="39" t="s">
        <v>25</v>
      </c>
    </row>
    <row r="20" spans="1:10" ht="12.75" outlineLevel="3">
      <c r="A20" s="59">
        <v>5</v>
      </c>
      <c r="B20" s="54" t="s">
        <v>86</v>
      </c>
      <c r="C20" s="55" t="s">
        <v>87</v>
      </c>
      <c r="D20" s="56" t="s">
        <v>26</v>
      </c>
      <c r="E20" s="57">
        <v>32</v>
      </c>
      <c r="F20" s="58"/>
      <c r="G20" s="98">
        <f t="shared" si="0"/>
        <v>0</v>
      </c>
      <c r="H20" s="96">
        <v>20</v>
      </c>
      <c r="I20" s="39">
        <v>8</v>
      </c>
      <c r="J20" s="39" t="s">
        <v>25</v>
      </c>
    </row>
    <row r="21" spans="1:10" ht="12.75" customHeight="1" outlineLevel="3">
      <c r="A21" s="59">
        <v>6</v>
      </c>
      <c r="B21" s="54" t="s">
        <v>88</v>
      </c>
      <c r="C21" s="55" t="s">
        <v>92</v>
      </c>
      <c r="D21" s="56" t="s">
        <v>26</v>
      </c>
      <c r="E21" s="57">
        <v>32</v>
      </c>
      <c r="F21" s="58"/>
      <c r="G21" s="98">
        <f t="shared" si="0"/>
        <v>0</v>
      </c>
      <c r="H21" s="96"/>
      <c r="I21" s="39"/>
      <c r="J21" s="39"/>
    </row>
    <row r="22" spans="1:10" ht="12.75" outlineLevel="3">
      <c r="A22" s="59">
        <v>7</v>
      </c>
      <c r="B22" s="54" t="s">
        <v>89</v>
      </c>
      <c r="C22" s="55" t="s">
        <v>90</v>
      </c>
      <c r="D22" s="56" t="s">
        <v>26</v>
      </c>
      <c r="E22" s="57">
        <v>12</v>
      </c>
      <c r="F22" s="58"/>
      <c r="G22" s="98">
        <f t="shared" si="0"/>
        <v>0</v>
      </c>
      <c r="H22" s="96">
        <v>20</v>
      </c>
      <c r="I22" s="39">
        <v>8</v>
      </c>
      <c r="J22" s="39" t="s">
        <v>25</v>
      </c>
    </row>
    <row r="23" spans="1:10" ht="12.75" outlineLevel="3">
      <c r="A23" s="59">
        <v>8</v>
      </c>
      <c r="B23" s="54" t="s">
        <v>93</v>
      </c>
      <c r="C23" s="55" t="s">
        <v>91</v>
      </c>
      <c r="D23" s="56" t="s">
        <v>26</v>
      </c>
      <c r="E23" s="57">
        <v>12</v>
      </c>
      <c r="F23" s="58"/>
      <c r="G23" s="98">
        <f t="shared" si="0"/>
        <v>0</v>
      </c>
      <c r="H23" s="96"/>
      <c r="I23" s="39"/>
      <c r="J23" s="39"/>
    </row>
    <row r="24" spans="1:10" ht="22.5" outlineLevel="3">
      <c r="A24" s="59">
        <v>9</v>
      </c>
      <c r="B24" s="54" t="s">
        <v>60</v>
      </c>
      <c r="C24" s="55" t="s">
        <v>61</v>
      </c>
      <c r="D24" s="56" t="s">
        <v>26</v>
      </c>
      <c r="E24" s="57">
        <v>44</v>
      </c>
      <c r="F24" s="58"/>
      <c r="G24" s="98">
        <f t="shared" si="0"/>
        <v>0</v>
      </c>
      <c r="H24" s="96"/>
      <c r="I24" s="39"/>
      <c r="J24" s="39"/>
    </row>
    <row r="25" spans="1:10" ht="22.5" customHeight="1" outlineLevel="3">
      <c r="A25" s="59">
        <v>10</v>
      </c>
      <c r="B25" s="54" t="s">
        <v>62</v>
      </c>
      <c r="C25" s="55" t="s">
        <v>63</v>
      </c>
      <c r="D25" s="56" t="s">
        <v>26</v>
      </c>
      <c r="E25" s="57">
        <v>880</v>
      </c>
      <c r="F25" s="58"/>
      <c r="G25" s="98">
        <f t="shared" si="0"/>
        <v>0</v>
      </c>
      <c r="H25" s="96"/>
      <c r="I25" s="39"/>
      <c r="J25" s="39"/>
    </row>
    <row r="26" spans="1:10" ht="12.75" outlineLevel="3">
      <c r="A26" s="59">
        <v>11</v>
      </c>
      <c r="B26" s="54" t="s">
        <v>102</v>
      </c>
      <c r="C26" s="55" t="s">
        <v>103</v>
      </c>
      <c r="D26" s="56" t="s">
        <v>26</v>
      </c>
      <c r="E26" s="57">
        <v>44</v>
      </c>
      <c r="F26" s="58"/>
      <c r="G26" s="98">
        <f t="shared" si="0"/>
        <v>0</v>
      </c>
      <c r="H26" s="96"/>
      <c r="I26" s="39"/>
      <c r="J26" s="39"/>
    </row>
    <row r="27" spans="1:10" ht="12.75" outlineLevel="3">
      <c r="A27" s="59">
        <v>12</v>
      </c>
      <c r="B27" s="54" t="s">
        <v>29</v>
      </c>
      <c r="C27" s="55" t="s">
        <v>30</v>
      </c>
      <c r="D27" s="56" t="s">
        <v>26</v>
      </c>
      <c r="E27" s="57">
        <v>44</v>
      </c>
      <c r="F27" s="58"/>
      <c r="G27" s="98">
        <f t="shared" si="0"/>
        <v>0</v>
      </c>
      <c r="H27" s="96"/>
      <c r="I27" s="39"/>
      <c r="J27" s="39"/>
    </row>
    <row r="28" spans="1:10" ht="12.75" outlineLevel="3">
      <c r="A28" s="59">
        <v>13</v>
      </c>
      <c r="B28" s="54" t="s">
        <v>64</v>
      </c>
      <c r="C28" s="55" t="s">
        <v>138</v>
      </c>
      <c r="D28" s="56" t="s">
        <v>26</v>
      </c>
      <c r="E28" s="57">
        <v>44</v>
      </c>
      <c r="F28" s="58"/>
      <c r="G28" s="98">
        <f t="shared" si="0"/>
        <v>0</v>
      </c>
      <c r="H28" s="96"/>
      <c r="I28" s="39"/>
      <c r="J28" s="39"/>
    </row>
    <row r="29" spans="1:10" ht="22.5" outlineLevel="3">
      <c r="A29" s="59">
        <v>14</v>
      </c>
      <c r="B29" s="54" t="s">
        <v>100</v>
      </c>
      <c r="C29" s="55" t="s">
        <v>101</v>
      </c>
      <c r="D29" s="56" t="s">
        <v>26</v>
      </c>
      <c r="E29" s="57">
        <v>4.8</v>
      </c>
      <c r="F29" s="58"/>
      <c r="G29" s="98">
        <f t="shared" si="0"/>
        <v>0</v>
      </c>
      <c r="H29" s="96"/>
      <c r="I29" s="39"/>
      <c r="J29" s="39"/>
    </row>
    <row r="30" spans="1:10" ht="22.5" outlineLevel="3">
      <c r="A30" s="59">
        <v>15</v>
      </c>
      <c r="B30" s="54" t="s">
        <v>96</v>
      </c>
      <c r="C30" s="55" t="s">
        <v>97</v>
      </c>
      <c r="D30" s="56" t="s">
        <v>26</v>
      </c>
      <c r="E30" s="57">
        <v>4.2</v>
      </c>
      <c r="F30" s="58"/>
      <c r="G30" s="98">
        <f t="shared" si="0"/>
        <v>0</v>
      </c>
      <c r="H30" s="96"/>
      <c r="I30" s="39"/>
      <c r="J30" s="39"/>
    </row>
    <row r="31" spans="1:10" ht="12.75" outlineLevel="3">
      <c r="A31" s="102">
        <v>16</v>
      </c>
      <c r="B31" s="103" t="s">
        <v>98</v>
      </c>
      <c r="C31" s="104" t="s">
        <v>99</v>
      </c>
      <c r="D31" s="105" t="s">
        <v>31</v>
      </c>
      <c r="E31" s="106">
        <v>8.35</v>
      </c>
      <c r="F31" s="107"/>
      <c r="G31" s="108">
        <f t="shared" si="0"/>
        <v>0</v>
      </c>
      <c r="H31" s="96"/>
      <c r="I31" s="39"/>
      <c r="J31" s="39"/>
    </row>
    <row r="32" spans="1:10" ht="12.75" outlineLevel="3">
      <c r="A32" s="59">
        <v>17</v>
      </c>
      <c r="B32" s="54" t="s">
        <v>32</v>
      </c>
      <c r="C32" s="55" t="s">
        <v>33</v>
      </c>
      <c r="D32" s="56" t="s">
        <v>24</v>
      </c>
      <c r="E32" s="57">
        <v>30</v>
      </c>
      <c r="F32" s="58"/>
      <c r="G32" s="98">
        <f t="shared" si="0"/>
        <v>0</v>
      </c>
      <c r="H32" s="96">
        <v>20</v>
      </c>
      <c r="I32" s="39">
        <v>8</v>
      </c>
      <c r="J32" s="39" t="s">
        <v>25</v>
      </c>
    </row>
    <row r="33" spans="1:10" ht="12.75" outlineLevel="3">
      <c r="A33" s="102">
        <v>18</v>
      </c>
      <c r="B33" s="103" t="s">
        <v>34</v>
      </c>
      <c r="C33" s="104" t="s">
        <v>35</v>
      </c>
      <c r="D33" s="105" t="s">
        <v>36</v>
      </c>
      <c r="E33" s="106">
        <v>1.2</v>
      </c>
      <c r="F33" s="107"/>
      <c r="G33" s="108">
        <f t="shared" si="0"/>
        <v>0</v>
      </c>
      <c r="H33" s="96">
        <v>20</v>
      </c>
      <c r="I33" s="39">
        <v>8</v>
      </c>
      <c r="J33" s="39" t="s">
        <v>25</v>
      </c>
    </row>
    <row r="34" spans="1:10" ht="13.5" outlineLevel="3" thickBot="1">
      <c r="A34" s="66">
        <v>19</v>
      </c>
      <c r="B34" s="67" t="s">
        <v>94</v>
      </c>
      <c r="C34" s="68" t="s">
        <v>95</v>
      </c>
      <c r="D34" s="69" t="s">
        <v>24</v>
      </c>
      <c r="E34" s="70">
        <v>20</v>
      </c>
      <c r="F34" s="71"/>
      <c r="G34" s="99">
        <f t="shared" si="0"/>
        <v>0</v>
      </c>
      <c r="H34" s="96">
        <v>20</v>
      </c>
      <c r="I34" s="39">
        <v>8</v>
      </c>
      <c r="J34" s="39" t="s">
        <v>25</v>
      </c>
    </row>
    <row r="35" spans="1:10" ht="13.5" outlineLevel="3" thickBot="1">
      <c r="A35" s="47"/>
      <c r="B35" s="48">
        <v>2</v>
      </c>
      <c r="C35" s="49" t="s">
        <v>75</v>
      </c>
      <c r="D35" s="47"/>
      <c r="E35" s="50"/>
      <c r="F35" s="51"/>
      <c r="G35" s="51">
        <f>SUBTOTAL(9,G36:G41)</f>
        <v>0</v>
      </c>
      <c r="H35" s="101"/>
      <c r="I35" s="39"/>
      <c r="J35" s="39"/>
    </row>
    <row r="36" spans="1:10" ht="22.5" outlineLevel="3">
      <c r="A36" s="60">
        <v>20</v>
      </c>
      <c r="B36" s="61" t="s">
        <v>80</v>
      </c>
      <c r="C36" s="62" t="s">
        <v>85</v>
      </c>
      <c r="D36" s="63" t="s">
        <v>24</v>
      </c>
      <c r="E36" s="64">
        <v>90</v>
      </c>
      <c r="F36" s="65"/>
      <c r="G36" s="97">
        <f t="shared" ref="G36:G41" si="1">ROUND(E36*F36,2)</f>
        <v>0</v>
      </c>
      <c r="H36" s="101"/>
      <c r="I36" s="39"/>
      <c r="J36" s="39"/>
    </row>
    <row r="37" spans="1:10" ht="12.75" outlineLevel="3">
      <c r="A37" s="102">
        <v>21</v>
      </c>
      <c r="B37" s="103" t="s">
        <v>81</v>
      </c>
      <c r="C37" s="104" t="s">
        <v>82</v>
      </c>
      <c r="D37" s="105" t="s">
        <v>24</v>
      </c>
      <c r="E37" s="106">
        <v>91.8</v>
      </c>
      <c r="F37" s="107"/>
      <c r="G37" s="108">
        <f t="shared" si="1"/>
        <v>0</v>
      </c>
      <c r="H37" s="101"/>
      <c r="I37" s="39"/>
      <c r="J37" s="39"/>
    </row>
    <row r="38" spans="1:10" ht="12.75" outlineLevel="3">
      <c r="A38" s="59">
        <v>22</v>
      </c>
      <c r="B38" s="54" t="s">
        <v>104</v>
      </c>
      <c r="C38" s="55" t="s">
        <v>107</v>
      </c>
      <c r="D38" s="56" t="s">
        <v>26</v>
      </c>
      <c r="E38" s="57">
        <v>32</v>
      </c>
      <c r="F38" s="58"/>
      <c r="G38" s="98">
        <f t="shared" si="1"/>
        <v>0</v>
      </c>
      <c r="H38" s="101"/>
      <c r="I38" s="39"/>
      <c r="J38" s="39"/>
    </row>
    <row r="39" spans="1:10" ht="12.75" outlineLevel="3">
      <c r="A39" s="102">
        <v>23</v>
      </c>
      <c r="B39" s="103" t="s">
        <v>105</v>
      </c>
      <c r="C39" s="104" t="s">
        <v>106</v>
      </c>
      <c r="D39" s="105" t="s">
        <v>31</v>
      </c>
      <c r="E39" s="106">
        <v>57.6</v>
      </c>
      <c r="F39" s="107"/>
      <c r="G39" s="108">
        <f t="shared" si="1"/>
        <v>0</v>
      </c>
      <c r="H39" s="101"/>
      <c r="I39" s="39"/>
      <c r="J39" s="39"/>
    </row>
    <row r="40" spans="1:10" ht="22.5" outlineLevel="3">
      <c r="A40" s="59">
        <v>24</v>
      </c>
      <c r="B40" s="54" t="s">
        <v>83</v>
      </c>
      <c r="C40" s="55" t="s">
        <v>84</v>
      </c>
      <c r="D40" s="56" t="s">
        <v>24</v>
      </c>
      <c r="E40" s="57">
        <v>270</v>
      </c>
      <c r="F40" s="58"/>
      <c r="G40" s="98">
        <f t="shared" si="1"/>
        <v>0</v>
      </c>
      <c r="H40" s="101"/>
      <c r="I40" s="39"/>
      <c r="J40" s="39"/>
    </row>
    <row r="41" spans="1:10" ht="13.5" outlineLevel="3" thickBot="1">
      <c r="A41" s="109">
        <v>25</v>
      </c>
      <c r="B41" s="110" t="s">
        <v>81</v>
      </c>
      <c r="C41" s="111" t="s">
        <v>82</v>
      </c>
      <c r="D41" s="112" t="s">
        <v>24</v>
      </c>
      <c r="E41" s="113">
        <v>275.39999999999998</v>
      </c>
      <c r="F41" s="114"/>
      <c r="G41" s="115">
        <f t="shared" si="1"/>
        <v>0</v>
      </c>
      <c r="H41" s="101"/>
      <c r="I41" s="39"/>
      <c r="J41" s="39"/>
    </row>
    <row r="42" spans="1:10" ht="13.5" outlineLevel="3" thickBot="1">
      <c r="A42" s="47"/>
      <c r="B42" s="48">
        <v>4</v>
      </c>
      <c r="C42" s="49" t="s">
        <v>123</v>
      </c>
      <c r="D42" s="47"/>
      <c r="E42" s="50"/>
      <c r="F42" s="51"/>
      <c r="G42" s="51">
        <f>SUBTOTAL(9,G43:G46)</f>
        <v>0</v>
      </c>
      <c r="H42" s="101"/>
      <c r="I42" s="39"/>
      <c r="J42" s="39"/>
    </row>
    <row r="43" spans="1:10" ht="22.5" outlineLevel="3">
      <c r="A43" s="60">
        <v>26</v>
      </c>
      <c r="B43" s="61" t="s">
        <v>124</v>
      </c>
      <c r="C43" s="62" t="s">
        <v>125</v>
      </c>
      <c r="D43" s="63" t="s">
        <v>26</v>
      </c>
      <c r="E43" s="64">
        <v>2.4</v>
      </c>
      <c r="F43" s="65"/>
      <c r="G43" s="97">
        <f t="shared" ref="G43:G45" si="2">ROUND(E43*F43,2)</f>
        <v>0</v>
      </c>
      <c r="H43" s="101"/>
      <c r="I43" s="39"/>
      <c r="J43" s="39"/>
    </row>
    <row r="44" spans="1:10" ht="12.75" outlineLevel="3">
      <c r="A44" s="59">
        <v>27</v>
      </c>
      <c r="B44" s="54" t="s">
        <v>126</v>
      </c>
      <c r="C44" s="55" t="s">
        <v>127</v>
      </c>
      <c r="D44" s="56" t="s">
        <v>27</v>
      </c>
      <c r="E44" s="57">
        <v>2</v>
      </c>
      <c r="F44" s="58"/>
      <c r="G44" s="98">
        <f t="shared" si="2"/>
        <v>0</v>
      </c>
      <c r="H44" s="101"/>
      <c r="I44" s="39"/>
      <c r="J44" s="39"/>
    </row>
    <row r="45" spans="1:10" ht="22.5" outlineLevel="3">
      <c r="A45" s="102">
        <v>28</v>
      </c>
      <c r="B45" s="103" t="s">
        <v>128</v>
      </c>
      <c r="C45" s="104" t="s">
        <v>129</v>
      </c>
      <c r="D45" s="105" t="s">
        <v>27</v>
      </c>
      <c r="E45" s="106">
        <v>2</v>
      </c>
      <c r="F45" s="107"/>
      <c r="G45" s="108">
        <f t="shared" si="2"/>
        <v>0</v>
      </c>
      <c r="H45" s="101"/>
      <c r="I45" s="39"/>
      <c r="J45" s="39"/>
    </row>
    <row r="46" spans="1:10" ht="23.25" outlineLevel="3" thickBot="1">
      <c r="A46" s="123">
        <v>29</v>
      </c>
      <c r="B46" s="124" t="s">
        <v>70</v>
      </c>
      <c r="C46" s="125" t="s">
        <v>135</v>
      </c>
      <c r="D46" s="126" t="s">
        <v>28</v>
      </c>
      <c r="E46" s="127">
        <v>115.7</v>
      </c>
      <c r="F46" s="128"/>
      <c r="G46" s="129">
        <f>ROUND(E46*F46,2)</f>
        <v>0</v>
      </c>
      <c r="H46" s="101"/>
      <c r="I46" s="39"/>
      <c r="J46" s="39"/>
    </row>
    <row r="47" spans="1:10" ht="13.5" outlineLevel="2" thickBot="1">
      <c r="A47" s="47"/>
      <c r="B47" s="48">
        <v>5</v>
      </c>
      <c r="C47" s="49" t="s">
        <v>37</v>
      </c>
      <c r="D47" s="47"/>
      <c r="E47" s="50"/>
      <c r="F47" s="51"/>
      <c r="G47" s="51">
        <f>SUBTOTAL(9,G48:G52)</f>
        <v>0</v>
      </c>
      <c r="H47" s="52"/>
      <c r="I47" s="53"/>
      <c r="J47" s="53" t="s">
        <v>23</v>
      </c>
    </row>
    <row r="48" spans="1:10" ht="22.5" outlineLevel="3">
      <c r="A48" s="60">
        <v>30</v>
      </c>
      <c r="B48" s="61" t="s">
        <v>65</v>
      </c>
      <c r="C48" s="62" t="s">
        <v>77</v>
      </c>
      <c r="D48" s="63" t="s">
        <v>24</v>
      </c>
      <c r="E48" s="64">
        <v>270</v>
      </c>
      <c r="F48" s="65"/>
      <c r="G48" s="97">
        <f t="shared" ref="G48:G52" si="3">ROUND(E48*F48,2)</f>
        <v>0</v>
      </c>
      <c r="H48" s="95">
        <v>20</v>
      </c>
      <c r="I48" s="39">
        <v>8</v>
      </c>
      <c r="J48" s="39" t="s">
        <v>25</v>
      </c>
    </row>
    <row r="49" spans="1:10" ht="22.5" outlineLevel="3">
      <c r="A49" s="59">
        <v>31</v>
      </c>
      <c r="B49" s="54" t="s">
        <v>78</v>
      </c>
      <c r="C49" s="55" t="s">
        <v>79</v>
      </c>
      <c r="D49" s="56" t="s">
        <v>24</v>
      </c>
      <c r="E49" s="57">
        <v>270</v>
      </c>
      <c r="F49" s="58"/>
      <c r="G49" s="98">
        <f t="shared" si="3"/>
        <v>0</v>
      </c>
      <c r="H49" s="96">
        <v>20</v>
      </c>
      <c r="I49" s="39">
        <v>8</v>
      </c>
      <c r="J49" s="39" t="s">
        <v>25</v>
      </c>
    </row>
    <row r="50" spans="1:10" ht="22.5" outlineLevel="3">
      <c r="A50" s="59">
        <v>32</v>
      </c>
      <c r="B50" s="54" t="s">
        <v>38</v>
      </c>
      <c r="C50" s="55" t="s">
        <v>39</v>
      </c>
      <c r="D50" s="56" t="s">
        <v>24</v>
      </c>
      <c r="E50" s="57">
        <v>4940</v>
      </c>
      <c r="F50" s="58"/>
      <c r="G50" s="98">
        <f t="shared" si="3"/>
        <v>0</v>
      </c>
      <c r="H50" s="96">
        <v>20</v>
      </c>
      <c r="I50" s="39">
        <v>8</v>
      </c>
      <c r="J50" s="39" t="s">
        <v>25</v>
      </c>
    </row>
    <row r="51" spans="1:10" ht="22.5" outlineLevel="3">
      <c r="A51" s="59">
        <v>33</v>
      </c>
      <c r="B51" s="54" t="s">
        <v>69</v>
      </c>
      <c r="C51" s="55" t="s">
        <v>67</v>
      </c>
      <c r="D51" s="56" t="s">
        <v>24</v>
      </c>
      <c r="E51" s="57">
        <v>2470</v>
      </c>
      <c r="F51" s="58"/>
      <c r="G51" s="98">
        <f t="shared" si="3"/>
        <v>0</v>
      </c>
      <c r="H51" s="96">
        <v>20</v>
      </c>
      <c r="I51" s="39">
        <v>8</v>
      </c>
      <c r="J51" s="39" t="s">
        <v>25</v>
      </c>
    </row>
    <row r="52" spans="1:10" ht="23.25" outlineLevel="3" thickBot="1">
      <c r="A52" s="66">
        <v>34</v>
      </c>
      <c r="B52" s="67" t="s">
        <v>66</v>
      </c>
      <c r="C52" s="68" t="s">
        <v>68</v>
      </c>
      <c r="D52" s="69" t="s">
        <v>24</v>
      </c>
      <c r="E52" s="70">
        <v>2470</v>
      </c>
      <c r="F52" s="71"/>
      <c r="G52" s="99">
        <f t="shared" si="3"/>
        <v>0</v>
      </c>
      <c r="H52" s="96">
        <v>20</v>
      </c>
      <c r="I52" s="39">
        <v>8</v>
      </c>
      <c r="J52" s="39" t="s">
        <v>25</v>
      </c>
    </row>
    <row r="53" spans="1:10" ht="13.5" outlineLevel="3" thickBot="1">
      <c r="A53" s="47"/>
      <c r="B53" s="48">
        <v>8</v>
      </c>
      <c r="C53" s="49" t="s">
        <v>108</v>
      </c>
      <c r="D53" s="47"/>
      <c r="E53" s="50"/>
      <c r="F53" s="51"/>
      <c r="G53" s="51">
        <f>SUBTOTAL(9,G54:G61)</f>
        <v>0</v>
      </c>
      <c r="H53" s="101"/>
      <c r="I53" s="39"/>
      <c r="J53" s="39"/>
    </row>
    <row r="54" spans="1:10" ht="22.5" outlineLevel="3">
      <c r="A54" s="60">
        <v>35</v>
      </c>
      <c r="B54" s="61" t="s">
        <v>109</v>
      </c>
      <c r="C54" s="62" t="s">
        <v>110</v>
      </c>
      <c r="D54" s="63" t="s">
        <v>28</v>
      </c>
      <c r="E54" s="64">
        <v>20</v>
      </c>
      <c r="F54" s="65"/>
      <c r="G54" s="97">
        <f t="shared" ref="G54:G59" si="4">ROUND(E54*F54,2)</f>
        <v>0</v>
      </c>
      <c r="H54" s="101"/>
      <c r="I54" s="39"/>
      <c r="J54" s="39"/>
    </row>
    <row r="55" spans="1:10" ht="12.75" outlineLevel="3">
      <c r="A55" s="102">
        <v>36</v>
      </c>
      <c r="B55" s="103" t="s">
        <v>111</v>
      </c>
      <c r="C55" s="104" t="s">
        <v>112</v>
      </c>
      <c r="D55" s="105" t="s">
        <v>27</v>
      </c>
      <c r="E55" s="106">
        <v>4.04</v>
      </c>
      <c r="F55" s="107"/>
      <c r="G55" s="108">
        <f t="shared" si="4"/>
        <v>0</v>
      </c>
      <c r="H55" s="101"/>
      <c r="I55" s="39"/>
      <c r="J55" s="39"/>
    </row>
    <row r="56" spans="1:10" ht="22.5" outlineLevel="3">
      <c r="A56" s="59">
        <v>37</v>
      </c>
      <c r="B56" s="54" t="s">
        <v>113</v>
      </c>
      <c r="C56" s="55" t="s">
        <v>114</v>
      </c>
      <c r="D56" s="56" t="s">
        <v>27</v>
      </c>
      <c r="E56" s="57">
        <v>2</v>
      </c>
      <c r="F56" s="58"/>
      <c r="G56" s="98">
        <f t="shared" si="4"/>
        <v>0</v>
      </c>
      <c r="H56" s="101"/>
      <c r="I56" s="39"/>
      <c r="J56" s="39"/>
    </row>
    <row r="57" spans="1:10" ht="12.75" outlineLevel="3">
      <c r="A57" s="102">
        <v>38</v>
      </c>
      <c r="B57" s="103" t="s">
        <v>115</v>
      </c>
      <c r="C57" s="104" t="s">
        <v>116</v>
      </c>
      <c r="D57" s="105" t="s">
        <v>27</v>
      </c>
      <c r="E57" s="106">
        <v>2.02</v>
      </c>
      <c r="F57" s="107"/>
      <c r="G57" s="108">
        <f t="shared" si="4"/>
        <v>0</v>
      </c>
      <c r="H57" s="101"/>
      <c r="I57" s="39"/>
      <c r="J57" s="39"/>
    </row>
    <row r="58" spans="1:10" ht="22.5" outlineLevel="3">
      <c r="A58" s="59">
        <v>39</v>
      </c>
      <c r="B58" s="54" t="s">
        <v>117</v>
      </c>
      <c r="C58" s="55" t="s">
        <v>118</v>
      </c>
      <c r="D58" s="56" t="s">
        <v>27</v>
      </c>
      <c r="E58" s="57">
        <v>2</v>
      </c>
      <c r="F58" s="58"/>
      <c r="G58" s="98">
        <f t="shared" si="4"/>
        <v>0</v>
      </c>
      <c r="H58" s="101"/>
      <c r="I58" s="39"/>
      <c r="J58" s="39"/>
    </row>
    <row r="59" spans="1:10" ht="12.75" outlineLevel="3">
      <c r="A59" s="102">
        <v>40</v>
      </c>
      <c r="B59" s="103" t="s">
        <v>119</v>
      </c>
      <c r="C59" s="104" t="s">
        <v>120</v>
      </c>
      <c r="D59" s="105" t="s">
        <v>27</v>
      </c>
      <c r="E59" s="106">
        <v>2.02</v>
      </c>
      <c r="F59" s="107"/>
      <c r="G59" s="108">
        <f t="shared" si="4"/>
        <v>0</v>
      </c>
      <c r="H59" s="101"/>
      <c r="I59" s="39"/>
      <c r="J59" s="39"/>
    </row>
    <row r="60" spans="1:10" ht="12.75" outlineLevel="3">
      <c r="A60" s="116">
        <v>41</v>
      </c>
      <c r="B60" s="117" t="s">
        <v>121</v>
      </c>
      <c r="C60" s="118" t="s">
        <v>122</v>
      </c>
      <c r="D60" s="119" t="s">
        <v>27</v>
      </c>
      <c r="E60" s="120">
        <v>2.02</v>
      </c>
      <c r="F60" s="121"/>
      <c r="G60" s="122">
        <f t="shared" ref="G60:G61" si="5">ROUND(E60*F60,2)</f>
        <v>0</v>
      </c>
      <c r="H60" s="101"/>
      <c r="I60" s="39"/>
      <c r="J60" s="39"/>
    </row>
    <row r="61" spans="1:10" ht="23.25" outlineLevel="3" thickBot="1">
      <c r="A61" s="66">
        <v>42</v>
      </c>
      <c r="B61" s="67" t="s">
        <v>130</v>
      </c>
      <c r="C61" s="68" t="s">
        <v>131</v>
      </c>
      <c r="D61" s="69" t="s">
        <v>27</v>
      </c>
      <c r="E61" s="70">
        <v>2</v>
      </c>
      <c r="F61" s="71"/>
      <c r="G61" s="99">
        <f t="shared" si="5"/>
        <v>0</v>
      </c>
      <c r="H61" s="101"/>
      <c r="I61" s="39"/>
      <c r="J61" s="39"/>
    </row>
    <row r="62" spans="1:10" ht="13.5" outlineLevel="2" thickBot="1">
      <c r="A62" s="47"/>
      <c r="B62" s="48">
        <v>9</v>
      </c>
      <c r="C62" s="49" t="s">
        <v>40</v>
      </c>
      <c r="D62" s="47"/>
      <c r="E62" s="50"/>
      <c r="F62" s="51"/>
      <c r="G62" s="51">
        <f>SUBTOTAL(9,G63:G71)</f>
        <v>0</v>
      </c>
      <c r="H62" s="52"/>
      <c r="I62" s="53"/>
      <c r="J62" s="53" t="s">
        <v>23</v>
      </c>
    </row>
    <row r="63" spans="1:10" ht="12.75" outlineLevel="3">
      <c r="A63" s="60">
        <v>43</v>
      </c>
      <c r="B63" s="61">
        <v>919721212</v>
      </c>
      <c r="C63" s="62" t="s">
        <v>132</v>
      </c>
      <c r="D63" s="63" t="s">
        <v>24</v>
      </c>
      <c r="E63" s="64">
        <v>76.400000000000006</v>
      </c>
      <c r="F63" s="65"/>
      <c r="G63" s="97">
        <f t="shared" ref="G63:G70" si="6">ROUND(E63*F63,2)</f>
        <v>0</v>
      </c>
      <c r="H63" s="95">
        <v>20</v>
      </c>
      <c r="I63" s="39">
        <v>8</v>
      </c>
      <c r="J63" s="39" t="s">
        <v>25</v>
      </c>
    </row>
    <row r="64" spans="1:10" ht="22.5" outlineLevel="3">
      <c r="A64" s="59">
        <v>44</v>
      </c>
      <c r="B64" s="54" t="s">
        <v>41</v>
      </c>
      <c r="C64" s="55" t="s">
        <v>42</v>
      </c>
      <c r="D64" s="56" t="s">
        <v>28</v>
      </c>
      <c r="E64" s="57">
        <v>77.5</v>
      </c>
      <c r="F64" s="58"/>
      <c r="G64" s="98">
        <f t="shared" si="6"/>
        <v>0</v>
      </c>
      <c r="H64" s="96">
        <v>20</v>
      </c>
      <c r="I64" s="39">
        <v>8</v>
      </c>
      <c r="J64" s="39" t="s">
        <v>25</v>
      </c>
    </row>
    <row r="65" spans="1:10" ht="22.5" outlineLevel="3">
      <c r="A65" s="59">
        <v>45</v>
      </c>
      <c r="B65" s="54" t="s">
        <v>133</v>
      </c>
      <c r="C65" s="55" t="s">
        <v>134</v>
      </c>
      <c r="D65" s="56" t="s">
        <v>24</v>
      </c>
      <c r="E65" s="57">
        <v>2470</v>
      </c>
      <c r="F65" s="58"/>
      <c r="G65" s="98">
        <f t="shared" si="6"/>
        <v>0</v>
      </c>
      <c r="H65" s="96">
        <v>20</v>
      </c>
      <c r="I65" s="39">
        <v>8</v>
      </c>
      <c r="J65" s="39" t="s">
        <v>25</v>
      </c>
    </row>
    <row r="66" spans="1:10" ht="22.5" outlineLevel="3">
      <c r="A66" s="59">
        <v>46</v>
      </c>
      <c r="B66" s="54" t="s">
        <v>43</v>
      </c>
      <c r="C66" s="55" t="s">
        <v>44</v>
      </c>
      <c r="D66" s="56" t="s">
        <v>31</v>
      </c>
      <c r="E66" s="57">
        <v>225.55</v>
      </c>
      <c r="F66" s="58"/>
      <c r="G66" s="98">
        <f t="shared" si="6"/>
        <v>0</v>
      </c>
      <c r="H66" s="96"/>
      <c r="I66" s="39"/>
      <c r="J66" s="39"/>
    </row>
    <row r="67" spans="1:10" ht="12.75" outlineLevel="3">
      <c r="A67" s="59">
        <v>47</v>
      </c>
      <c r="B67" s="54" t="s">
        <v>45</v>
      </c>
      <c r="C67" s="55" t="s">
        <v>46</v>
      </c>
      <c r="D67" s="56" t="s">
        <v>31</v>
      </c>
      <c r="E67" s="57">
        <v>4511</v>
      </c>
      <c r="F67" s="58"/>
      <c r="G67" s="98">
        <f t="shared" si="6"/>
        <v>0</v>
      </c>
      <c r="H67" s="96"/>
      <c r="I67" s="39"/>
      <c r="J67" s="39"/>
    </row>
    <row r="68" spans="1:10" ht="22.5" outlineLevel="3">
      <c r="A68" s="59">
        <v>48</v>
      </c>
      <c r="B68" s="54" t="s">
        <v>47</v>
      </c>
      <c r="C68" s="55" t="s">
        <v>48</v>
      </c>
      <c r="D68" s="56" t="s">
        <v>31</v>
      </c>
      <c r="E68" s="57">
        <v>225.55</v>
      </c>
      <c r="F68" s="58"/>
      <c r="G68" s="98">
        <f t="shared" si="6"/>
        <v>0</v>
      </c>
      <c r="H68" s="96">
        <v>20</v>
      </c>
      <c r="I68" s="39">
        <v>8</v>
      </c>
      <c r="J68" s="39" t="s">
        <v>25</v>
      </c>
    </row>
    <row r="69" spans="1:10" ht="12.75" outlineLevel="3">
      <c r="A69" s="59">
        <v>49</v>
      </c>
      <c r="B69" s="54" t="s">
        <v>49</v>
      </c>
      <c r="C69" s="55" t="s">
        <v>50</v>
      </c>
      <c r="D69" s="56" t="s">
        <v>31</v>
      </c>
      <c r="E69" s="57">
        <v>60.75</v>
      </c>
      <c r="F69" s="58"/>
      <c r="G69" s="98">
        <f t="shared" si="6"/>
        <v>0</v>
      </c>
      <c r="H69" s="96">
        <v>20</v>
      </c>
      <c r="I69" s="39">
        <v>8</v>
      </c>
      <c r="J69" s="39" t="s">
        <v>25</v>
      </c>
    </row>
    <row r="70" spans="1:10" ht="22.5" outlineLevel="3">
      <c r="A70" s="59">
        <v>50</v>
      </c>
      <c r="B70" s="54" t="s">
        <v>51</v>
      </c>
      <c r="C70" s="55" t="s">
        <v>52</v>
      </c>
      <c r="D70" s="56" t="s">
        <v>31</v>
      </c>
      <c r="E70" s="57">
        <v>43.3</v>
      </c>
      <c r="F70" s="58"/>
      <c r="G70" s="98">
        <f t="shared" si="6"/>
        <v>0</v>
      </c>
      <c r="H70" s="96">
        <v>20</v>
      </c>
      <c r="I70" s="39">
        <v>8</v>
      </c>
      <c r="J70" s="39" t="s">
        <v>25</v>
      </c>
    </row>
    <row r="71" spans="1:10" ht="23.25" outlineLevel="3" thickBot="1">
      <c r="A71" s="123">
        <v>51</v>
      </c>
      <c r="B71" s="124" t="s">
        <v>139</v>
      </c>
      <c r="C71" s="125" t="s">
        <v>140</v>
      </c>
      <c r="D71" s="126" t="s">
        <v>31</v>
      </c>
      <c r="E71" s="127">
        <v>121.5</v>
      </c>
      <c r="F71" s="128"/>
      <c r="G71" s="129">
        <f t="shared" ref="G71" si="7">ROUND(E71*F71,2)</f>
        <v>0</v>
      </c>
      <c r="H71" s="101"/>
      <c r="I71" s="39"/>
      <c r="J71" s="39"/>
    </row>
    <row r="72" spans="1:10" ht="13.5" outlineLevel="2" thickBot="1">
      <c r="A72" s="47"/>
      <c r="B72" s="48">
        <v>99</v>
      </c>
      <c r="C72" s="49" t="s">
        <v>55</v>
      </c>
      <c r="D72" s="47"/>
      <c r="E72" s="50"/>
      <c r="F72" s="51"/>
      <c r="G72" s="51">
        <f>SUBTOTAL(9,G73:G73)</f>
        <v>0</v>
      </c>
      <c r="H72" s="52"/>
      <c r="I72" s="53"/>
      <c r="J72" s="53" t="s">
        <v>23</v>
      </c>
    </row>
    <row r="73" spans="1:10" ht="23.25" outlineLevel="3" thickBot="1">
      <c r="A73" s="72">
        <v>52</v>
      </c>
      <c r="B73" s="73" t="s">
        <v>56</v>
      </c>
      <c r="C73" s="74" t="s">
        <v>57</v>
      </c>
      <c r="D73" s="75" t="s">
        <v>31</v>
      </c>
      <c r="E73" s="76">
        <v>881.80200000000002</v>
      </c>
      <c r="F73" s="77"/>
      <c r="G73" s="100">
        <f>ROUND(E73*F73,2)</f>
        <v>0</v>
      </c>
      <c r="H73" s="95">
        <v>20</v>
      </c>
      <c r="I73" s="39">
        <v>8</v>
      </c>
      <c r="J73" s="39" t="s">
        <v>25</v>
      </c>
    </row>
    <row r="74" spans="1:10" ht="12.75">
      <c r="A74" s="40"/>
      <c r="B74" s="41" t="s">
        <v>18</v>
      </c>
      <c r="C74" s="42"/>
      <c r="D74" s="40"/>
      <c r="E74" s="43"/>
      <c r="F74" s="44"/>
      <c r="G74" s="44"/>
      <c r="H74" s="45"/>
      <c r="I74" s="46"/>
      <c r="J74" s="46" t="s">
        <v>19</v>
      </c>
    </row>
    <row r="75" spans="1:10" s="85" customFormat="1" ht="15">
      <c r="A75" s="78"/>
      <c r="B75" s="79"/>
      <c r="C75" s="80" t="s">
        <v>53</v>
      </c>
      <c r="D75" s="78"/>
      <c r="E75" s="81"/>
      <c r="F75" s="82"/>
      <c r="G75" s="82">
        <f>SUBTOTAL(9,G14:G74)</f>
        <v>0</v>
      </c>
      <c r="H75" s="83"/>
      <c r="I75" s="84"/>
      <c r="J75" s="84" t="s">
        <v>0</v>
      </c>
    </row>
  </sheetData>
  <mergeCells count="1">
    <mergeCell ref="C2:G2"/>
  </mergeCells>
  <printOptions horizontalCentered="1"/>
  <pageMargins left="0.59055118110236227" right="0.59055118110236227" top="0.59055118110236227" bottom="0.59055118110236227" header="0.39370078740157483" footer="0.39370078740157483"/>
  <pageSetup paperSize="9" scale="87" fitToHeight="0" orientation="portrait" blackAndWhite="1" r:id="rId1"/>
  <headerFooter alignWithMargins="0">
    <oddFooter>&amp;C&amp;8- &amp;P/&amp;N -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vv</vt:lpstr>
      <vt:lpstr>vv!Názvy_tlače</vt:lpstr>
      <vt:lpstr>vv!Oblasť_tlače</vt:lpstr>
    </vt:vector>
  </TitlesOfParts>
  <Company>BRVZ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 Pazdera</dc:creator>
  <cp:lastModifiedBy>Andrej Pazdera</cp:lastModifiedBy>
  <cp:lastPrinted>2016-10-11T08:05:04Z</cp:lastPrinted>
  <dcterms:created xsi:type="dcterms:W3CDTF">2016-06-15T15:23:30Z</dcterms:created>
  <dcterms:modified xsi:type="dcterms:W3CDTF">2016-10-11T08:05:08Z</dcterms:modified>
</cp:coreProperties>
</file>